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85" yWindow="345" windowWidth="13905" windowHeight="11520" tabRatio="955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44525"/>
</workbook>
</file>

<file path=xl/calcChain.xml><?xml version="1.0" encoding="utf-8"?>
<calcChain xmlns="http://schemas.openxmlformats.org/spreadsheetml/2006/main">
  <c r="E29" i="7" l="1"/>
  <c r="F29" i="7"/>
  <c r="G29" i="7"/>
  <c r="H29" i="7"/>
  <c r="I29" i="7"/>
  <c r="D29" i="7"/>
  <c r="F14" i="7"/>
  <c r="F13" i="7" l="1"/>
  <c r="F12" i="7"/>
  <c r="F11" i="7"/>
  <c r="F10" i="7"/>
  <c r="F9" i="7"/>
  <c r="E9" i="7"/>
  <c r="E10" i="7" s="1"/>
  <c r="E11" i="7" s="1"/>
  <c r="E12" i="7" s="1"/>
  <c r="E13" i="7" s="1"/>
  <c r="E14" i="7" s="1"/>
</calcChain>
</file>

<file path=xl/sharedStrings.xml><?xml version="1.0" encoding="utf-8"?>
<sst xmlns="http://schemas.openxmlformats.org/spreadsheetml/2006/main" count="435" uniqueCount="216">
  <si>
    <t>Variación respecto do mes anterior</t>
  </si>
  <si>
    <t>Ano do contrato</t>
  </si>
  <si>
    <t>Variación sobre ano anterior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</si>
  <si>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</si>
  <si>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</si>
  <si>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</si>
  <si>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</si>
  <si>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</si>
  <si>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</si>
  <si>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</si>
  <si>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</si>
  <si>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</si>
  <si>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</si>
  <si>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2018*</t>
  </si>
  <si>
    <t>Ano</t>
  </si>
  <si>
    <t>Importe medio (€)</t>
  </si>
  <si>
    <t>Xaneiro</t>
  </si>
  <si>
    <t>Febreiro</t>
  </si>
  <si>
    <t>Marzo</t>
  </si>
  <si>
    <t>Abril</t>
  </si>
  <si>
    <t>Maio</t>
  </si>
  <si>
    <t>Xuño</t>
  </si>
  <si>
    <t>Nº fianzas no mes</t>
  </si>
  <si>
    <t>&lt; 2014</t>
  </si>
  <si>
    <t>Fianzas depositadas por mes do depósito</t>
  </si>
  <si>
    <t>Fianzas depositadas por data do contrato</t>
  </si>
  <si>
    <t>Mes do depósito</t>
  </si>
  <si>
    <t>Mes do</t>
  </si>
  <si>
    <t>depósito</t>
  </si>
  <si>
    <t>Ano do depósito</t>
  </si>
  <si>
    <t>Ano do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</si>
  <si>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</si>
  <si>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</si>
  <si>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</si>
  <si>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</si>
  <si>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</si>
  <si>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</si>
  <si>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</si>
  <si>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</si>
  <si>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</si>
  <si>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</si>
  <si>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</si>
  <si>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</si>
  <si>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Nº de fianzas (2017)</t>
  </si>
  <si>
    <t>Total</t>
  </si>
  <si>
    <t>Número de fianzas depositadas no ano 2018 por mes do depósito e ano do contrato</t>
  </si>
  <si>
    <t>Nº de fianzas (2018*)</t>
  </si>
  <si>
    <t>Fianzas nos concellos</t>
  </si>
  <si>
    <t>Código postal</t>
  </si>
  <si>
    <t>Nº de concellos</t>
  </si>
  <si>
    <t>5.000-1.9999</t>
  </si>
  <si>
    <t>20.000-49.999</t>
  </si>
  <si>
    <t>Número e importe medio das fianzas depositadas dos contratos asinados en 2017 nos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</si>
  <si>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</si>
  <si>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</si>
  <si>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</si>
  <si>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</si>
  <si>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*** FIANZAS DEPOSITADAS (Xullo de 2018) ***</t>
  </si>
  <si>
    <t>*** FIANZAS POR MES DO DEPÓSITO (Xullo de 2018) ***</t>
  </si>
  <si>
    <t>Xullo</t>
  </si>
  <si>
    <t>*** FIANZAS POR DATA DO CONTRATO (Xullo de 2018) ***</t>
  </si>
  <si>
    <t>*** FIANZAS NOS CONCELLOS (Xullo de 2018) ***</t>
  </si>
  <si>
    <t>15688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</si>
  <si>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</si>
  <si>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</si>
  <si>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</si>
  <si>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</si>
  <si>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</si>
  <si>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</si>
  <si>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</si>
  <si>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</si>
  <si>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</si>
  <si>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</si>
  <si>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</si>
  <si>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</si>
  <si>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</si>
  <si>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</si>
  <si>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</si>
  <si>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</si>
  <si>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</si>
  <si>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</si>
  <si>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</si>
  <si>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</si>
  <si>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</si>
  <si>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</si>
  <si>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</si>
  <si>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</si>
  <si>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</si>
  <si>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</si>
  <si>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</si>
  <si>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15190</t>
  </si>
  <si>
    <t>15401</t>
  </si>
  <si>
    <t>15402</t>
  </si>
  <si>
    <t>15403</t>
  </si>
  <si>
    <t>15404</t>
  </si>
  <si>
    <t>15405</t>
  </si>
  <si>
    <t>15406</t>
  </si>
  <si>
    <t>15490</t>
  </si>
  <si>
    <t>15591</t>
  </si>
  <si>
    <t>15592</t>
  </si>
  <si>
    <t>15593</t>
  </si>
  <si>
    <t>15594</t>
  </si>
  <si>
    <t>15595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</si>
  <si>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</si>
  <si>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</si>
  <si>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</si>
  <si>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</si>
  <si>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</si>
  <si>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</si>
  <si>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</si>
  <si>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</si>
  <si>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</si>
  <si>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</si>
  <si>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</si>
  <si>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</si>
  <si>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</si>
  <si>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</si>
  <si>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</si>
  <si>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</si>
  <si>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</si>
  <si>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</si>
  <si>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</si>
  <si>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</si>
  <si>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</si>
  <si>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</si>
  <si>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</si>
  <si>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</si>
  <si>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</si>
  <si>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</si>
  <si>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</si>
  <si>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</si>
  <si>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</si>
  <si>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</si>
  <si>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</si>
  <si>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</si>
  <si>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</si>
  <si>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</si>
  <si>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</si>
  <si>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</si>
  <si>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</si>
  <si>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</si>
  <si>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</si>
  <si>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</si>
  <si>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</si>
  <si>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</si>
  <si>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</si>
  <si>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</si>
  <si>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</si>
  <si>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</si>
  <si>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</si>
  <si>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</si>
  <si>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</si>
  <si>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</si>
  <si>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</si>
  <si>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</si>
  <si>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</si>
  <si>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</si>
  <si>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</si>
  <si>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</si>
  <si>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</si>
  <si>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</si>
  <si>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</si>
  <si>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</si>
  <si>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</si>
  <si>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</si>
  <si>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</si>
  <si>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</si>
  <si>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</si>
  <si>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</si>
  <si>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</si>
  <si>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</si>
  <si>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</si>
  <si>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</si>
  <si>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</si>
  <si>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</si>
  <si>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</si>
  <si>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</si>
  <si>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</si>
  <si>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</si>
  <si>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</si>
  <si>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</si>
  <si>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</si>
  <si>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</si>
  <si>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</si>
  <si>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</si>
  <si>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</si>
  <si>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</si>
  <si>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</si>
  <si>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</si>
  <si>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</si>
  <si>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</si>
  <si>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</si>
  <si>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</si>
  <si>
    <t>Número e importe medio das fianzas depositadas dos contratos asinados en 2017 nos grandes concellos</t>
  </si>
  <si>
    <t>Número e importe medio dos contratos asinados en 2018* no concello de A Coruña por códigos postais</t>
  </si>
  <si>
    <t>Número e importe medio dos contratos asinados en 2018* no concello de Ferrol por códigos postais</t>
  </si>
  <si>
    <t>Número e importe medio dos contratos asinados en 2018* no concello de Lugo por códigos postais</t>
  </si>
  <si>
    <t>Número e importe medio dos contratos asinados en 2018* no concello de Ourense por códigos postais</t>
  </si>
  <si>
    <t>Número e importe medio dos contratos asinados en 2018* no concello de Pontevedra por códigos postais</t>
  </si>
  <si>
    <t>Número e importe medio dos contratos asinados en 2018* no concello de Santiago por códigos postais</t>
  </si>
  <si>
    <t>Número e importe medio dos contratos asinados en 2018* no concello de Vigo por códigos postais</t>
  </si>
  <si>
    <t>Fianzas nos grandes concellos</t>
  </si>
  <si>
    <t>Tamaño do concello (habitantes)</t>
  </si>
  <si>
    <t>Menos de 5.000</t>
  </si>
  <si>
    <t>Máis de 50.000</t>
  </si>
  <si>
    <t>* Ata 31.7.2018</t>
  </si>
  <si>
    <t>Número e importe medio das fianzas depositadas dos contratos asinados en 2018* nos concellos</t>
  </si>
  <si>
    <t>*** FIANZAS NOS GRANDES CONCELLOS (Xullo de 2018) ***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</si>
  <si>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</si>
  <si>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</si>
  <si>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</si>
  <si>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Número e importe medio das fianzas depositadas dos contratos asinados en 2018* nos grandes concellos</t>
  </si>
  <si>
    <t>Concello</t>
  </si>
  <si>
    <t>Número de contratos asinados nos anos 2014-2018* por importe mensual</t>
  </si>
  <si>
    <t>Número e importe medio das fianzas depositadas no ano 2018* por mes do depósito</t>
  </si>
  <si>
    <t>Fianzas por tamaño do concello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</si>
</sst>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1" xfId="0" applyFont="1" applyFill="1" applyBorder="1" applyAlignment="1">
      <alignment wrapText="1"/>
    </xf>
    <xf numFmtId="3" fontId="0" fillId="2" borderId="1" xfId="0" applyNumberFormat="1" applyFill="1" applyBorder="1"/>
    <xf numFmtId="0" fontId="0" fillId="2" borderId="1" xfId="0" applyFill="1" applyBorder="1"/>
    <xf numFmtId="10" fontId="0" fillId="2" borderId="1" xfId="0" applyNumberFormat="1" applyFill="1" applyBorder="1"/>
    <xf numFmtId="0" fontId="1" fillId="0" borderId="0" xfId="0" applyFont="1" applyBorder="1"/>
    <xf numFmtId="0" fontId="3" fillId="0" borderId="0" xfId="0" applyFont="1"/>
    <xf numFmtId="0" fontId="0" fillId="4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165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/>
    <xf numFmtId="0" fontId="0" fillId="0" borderId="0" xfId="0"/>
    <xf numFmtId="0" fontId="1" fillId="0" borderId="0" xfId="0" applyFont="1"/>
    <xf numFmtId="0" fontId="0" fillId="0" borderId="0" xfId="0" applyBorder="1"/>
    <xf numFmtId="3" fontId="0" fillId="2" borderId="1" xfId="0" applyNumberFormat="1" applyFill="1" applyBorder="1"/>
    <xf numFmtId="0" fontId="2" fillId="0" borderId="0" xfId="0" applyFont="1"/>
    <xf numFmtId="0" fontId="0" fillId="0" borderId="0" xfId="0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D8" sqref="D8"/>
    </sheetView>
  </sheetViews>
  <sheetFormatPr baseColWidth="10" defaultColWidth="9.140625" defaultRowHeight="15" x14ac:dyDescent="0.25"/>
  <cols>
    <col min="1" max="1" width="5.28515625" style="25" customWidth="1"/>
    <col min="2" max="2" width="105.5703125" style="25" customWidth="1"/>
    <col min="3" max="3" width="11.5703125" style="25" customWidth="1"/>
    <col min="4" max="10" width="10.7109375" style="25" customWidth="1"/>
    <col min="11" max="11" width="8.42578125" style="25" customWidth="1"/>
    <col min="12" max="12" width="6.140625" style="25" customWidth="1"/>
    <col min="13" max="22" width="7" style="25" customWidth="1"/>
    <col min="23" max="1026" width="10.7109375" style="25" customWidth="1"/>
    <col min="1027" max="16384" width="9.140625" style="25"/>
  </cols>
  <sheetData>
    <row r="1" spans="1:7" x14ac:dyDescent="0.25">
      <c r="A1" s="26" t="s">
        <v>57</v>
      </c>
    </row>
    <row r="3" spans="1:7" x14ac:dyDescent="0.25">
      <c r="A3" s="8" t="s">
        <v>56</v>
      </c>
    </row>
    <row r="4" spans="1:7" x14ac:dyDescent="0.25">
      <c r="B4" s="29" t="s">
        <v>24</v>
      </c>
    </row>
    <row r="5" spans="1:7" x14ac:dyDescent="0.25">
      <c r="B5" s="29" t="s">
        <v>25</v>
      </c>
    </row>
    <row r="6" spans="1:7" x14ac:dyDescent="0.25">
      <c r="B6" s="29" t="s">
        <v>201</v>
      </c>
      <c r="C6" s="27"/>
      <c r="D6" s="27"/>
      <c r="E6" s="27"/>
      <c r="F6" s="27"/>
      <c r="G6" s="27"/>
    </row>
    <row r="7" spans="1:7" x14ac:dyDescent="0.25">
      <c r="B7" s="29" t="s">
        <v>215</v>
      </c>
    </row>
    <row r="11" spans="1:7" x14ac:dyDescent="0.25">
      <c r="A11" s="8" t="s">
        <v>55</v>
      </c>
    </row>
    <row r="12" spans="1:7" ht="45" x14ac:dyDescent="0.25">
      <c r="B12" s="30" t="s">
        <v>53</v>
      </c>
    </row>
    <row r="13" spans="1:7" x14ac:dyDescent="0.25">
      <c r="B13" s="30"/>
    </row>
    <row r="14" spans="1:7" ht="60" x14ac:dyDescent="0.25">
      <c r="B14" s="30" t="s">
        <v>54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M27" sqref="M27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9" x14ac:dyDescent="0.25">
      <c r="A1" s="1" t="s">
        <v>58</v>
      </c>
    </row>
    <row r="3" spans="1:9" x14ac:dyDescent="0.25">
      <c r="A3" s="8" t="s">
        <v>24</v>
      </c>
    </row>
    <row r="5" spans="1:9" x14ac:dyDescent="0.25">
      <c r="B5" s="8" t="s">
        <v>214</v>
      </c>
    </row>
    <row r="6" spans="1:9" x14ac:dyDescent="0.25">
      <c r="B6" s="7"/>
      <c r="C6" s="2"/>
      <c r="D6" s="2"/>
      <c r="E6" s="2"/>
      <c r="F6" s="2"/>
      <c r="G6" s="2"/>
    </row>
    <row r="7" spans="1:9" ht="60" x14ac:dyDescent="0.25">
      <c r="B7" s="9" t="s">
        <v>29</v>
      </c>
      <c r="C7" s="9" t="s">
        <v>26</v>
      </c>
      <c r="D7" s="9" t="s">
        <v>22</v>
      </c>
      <c r="E7" s="9" t="s">
        <v>41</v>
      </c>
      <c r="F7" s="9" t="s">
        <v>0</v>
      </c>
      <c r="G7" s="9" t="s">
        <v>15</v>
      </c>
    </row>
    <row r="8" spans="1:9" x14ac:dyDescent="0.25">
      <c r="B8" s="10" t="s">
        <v>13</v>
      </c>
      <c r="C8" s="3" t="s">
        <v>16</v>
      </c>
      <c r="D8" s="4">
        <v>2163</v>
      </c>
      <c r="E8" s="4">
        <v>2163</v>
      </c>
      <c r="F8" s="5"/>
      <c r="G8" s="31">
        <v>390.7</v>
      </c>
      <c r="I8" s="25"/>
    </row>
    <row r="9" spans="1:9" x14ac:dyDescent="0.25">
      <c r="B9" s="10" t="s">
        <v>13</v>
      </c>
      <c r="C9" s="5" t="s">
        <v>17</v>
      </c>
      <c r="D9" s="4">
        <v>2136</v>
      </c>
      <c r="E9" s="4">
        <f t="shared" ref="E9:E14" si="0">E8+D9</f>
        <v>4299</v>
      </c>
      <c r="F9" s="6">
        <f>(D9-D8)/D8</f>
        <v>-1.2482662968099861E-2</v>
      </c>
      <c r="G9" s="32">
        <v>390.8</v>
      </c>
      <c r="I9" s="25"/>
    </row>
    <row r="10" spans="1:9" x14ac:dyDescent="0.25">
      <c r="B10" s="10" t="s">
        <v>13</v>
      </c>
      <c r="C10" s="5" t="s">
        <v>18</v>
      </c>
      <c r="D10" s="4">
        <v>2341</v>
      </c>
      <c r="E10" s="4">
        <f t="shared" si="0"/>
        <v>6640</v>
      </c>
      <c r="F10" s="6">
        <f>(D10-D9)/D9</f>
        <v>9.5973782771535579E-2</v>
      </c>
      <c r="G10" s="32">
        <v>398.3</v>
      </c>
      <c r="I10" s="25"/>
    </row>
    <row r="11" spans="1:9" x14ac:dyDescent="0.25">
      <c r="B11" s="10" t="s">
        <v>13</v>
      </c>
      <c r="C11" s="5" t="s">
        <v>19</v>
      </c>
      <c r="D11" s="4">
        <v>2375</v>
      </c>
      <c r="E11" s="4">
        <f t="shared" si="0"/>
        <v>9015</v>
      </c>
      <c r="F11" s="6">
        <f>(D11-D10)/D10</f>
        <v>1.4523707817172148E-2</v>
      </c>
      <c r="G11" s="32">
        <v>390.8</v>
      </c>
    </row>
    <row r="12" spans="1:9" x14ac:dyDescent="0.25">
      <c r="B12" s="10" t="s">
        <v>13</v>
      </c>
      <c r="C12" s="5" t="s">
        <v>20</v>
      </c>
      <c r="D12" s="4">
        <v>2565</v>
      </c>
      <c r="E12" s="4">
        <f t="shared" si="0"/>
        <v>11580</v>
      </c>
      <c r="F12" s="6">
        <f>(D12-D11)/D11</f>
        <v>0.08</v>
      </c>
      <c r="G12" s="32">
        <v>394.6</v>
      </c>
    </row>
    <row r="13" spans="1:9" x14ac:dyDescent="0.25">
      <c r="B13" s="10" t="s">
        <v>13</v>
      </c>
      <c r="C13" s="5" t="s">
        <v>21</v>
      </c>
      <c r="D13" s="4">
        <v>2806</v>
      </c>
      <c r="E13" s="4">
        <f t="shared" si="0"/>
        <v>14386</v>
      </c>
      <c r="F13" s="6">
        <f>(D13-D12)/D12</f>
        <v>9.3957115009746586E-2</v>
      </c>
      <c r="G13" s="32">
        <v>403</v>
      </c>
    </row>
    <row r="14" spans="1:9" s="25" customFormat="1" x14ac:dyDescent="0.25">
      <c r="B14" s="10" t="s">
        <v>13</v>
      </c>
      <c r="C14" s="24" t="s">
        <v>59</v>
      </c>
      <c r="D14" s="28">
        <v>3276</v>
      </c>
      <c r="E14" s="28">
        <f t="shared" si="0"/>
        <v>17662</v>
      </c>
      <c r="F14" s="6">
        <f t="shared" ref="F14" si="1">(D14-D13)/D13</f>
        <v>0.16749821810406273</v>
      </c>
      <c r="G14" s="32">
        <v>392.5</v>
      </c>
    </row>
    <row r="15" spans="1:9" s="25" customFormat="1" x14ac:dyDescent="0.25"/>
    <row r="16" spans="1:9" s="25" customFormat="1" x14ac:dyDescent="0.25">
      <c r="B16" s="25" t="s">
        <v>205</v>
      </c>
    </row>
    <row r="18" spans="2:11" x14ac:dyDescent="0.25">
      <c r="B18" s="8" t="s">
        <v>45</v>
      </c>
    </row>
    <row r="19" spans="2:11" x14ac:dyDescent="0.25">
      <c r="B19" s="1"/>
    </row>
    <row r="20" spans="2:11" x14ac:dyDescent="0.25">
      <c r="B20" s="11" t="s">
        <v>30</v>
      </c>
      <c r="C20" s="11" t="s">
        <v>27</v>
      </c>
      <c r="D20" s="13"/>
      <c r="E20" s="14"/>
      <c r="F20" s="14" t="s">
        <v>1</v>
      </c>
      <c r="G20" s="14"/>
      <c r="H20" s="14"/>
      <c r="I20" s="15"/>
    </row>
    <row r="21" spans="2:11" x14ac:dyDescent="0.25">
      <c r="B21" s="12" t="s">
        <v>28</v>
      </c>
      <c r="C21" s="12" t="s">
        <v>28</v>
      </c>
      <c r="D21" s="16">
        <v>2018</v>
      </c>
      <c r="E21" s="16">
        <v>2017</v>
      </c>
      <c r="F21" s="16">
        <v>2016</v>
      </c>
      <c r="G21" s="16">
        <v>2015</v>
      </c>
      <c r="H21" s="16">
        <v>2014</v>
      </c>
      <c r="I21" s="16" t="s">
        <v>23</v>
      </c>
      <c r="K21" s="25"/>
    </row>
    <row r="22" spans="2:11" x14ac:dyDescent="0.25">
      <c r="B22" s="10" t="s">
        <v>13</v>
      </c>
      <c r="C22" s="3" t="s">
        <v>16</v>
      </c>
      <c r="D22" s="4">
        <v>1421</v>
      </c>
      <c r="E22" s="4">
        <v>702</v>
      </c>
      <c r="F22" s="4">
        <v>11</v>
      </c>
      <c r="G22" s="4">
        <v>12</v>
      </c>
      <c r="H22" s="4">
        <v>4</v>
      </c>
      <c r="I22" s="4">
        <v>13</v>
      </c>
      <c r="K22" s="25"/>
    </row>
    <row r="23" spans="2:11" x14ac:dyDescent="0.25">
      <c r="B23" s="10" t="s">
        <v>13</v>
      </c>
      <c r="C23" s="5" t="s">
        <v>17</v>
      </c>
      <c r="D23" s="4">
        <v>1948</v>
      </c>
      <c r="E23" s="4">
        <v>154</v>
      </c>
      <c r="F23" s="4">
        <v>17</v>
      </c>
      <c r="G23" s="4">
        <v>3</v>
      </c>
      <c r="H23" s="4">
        <v>4</v>
      </c>
      <c r="I23" s="4">
        <v>10</v>
      </c>
      <c r="K23" s="25"/>
    </row>
    <row r="24" spans="2:11" x14ac:dyDescent="0.25">
      <c r="B24" s="10" t="s">
        <v>13</v>
      </c>
      <c r="C24" s="5" t="s">
        <v>18</v>
      </c>
      <c r="D24" s="4">
        <v>2199</v>
      </c>
      <c r="E24" s="4">
        <v>109</v>
      </c>
      <c r="F24" s="4">
        <v>18</v>
      </c>
      <c r="G24" s="4">
        <v>5</v>
      </c>
      <c r="H24" s="4">
        <v>4</v>
      </c>
      <c r="I24" s="4">
        <v>6</v>
      </c>
      <c r="K24" s="25"/>
    </row>
    <row r="25" spans="2:11" x14ac:dyDescent="0.25">
      <c r="B25" s="10" t="s">
        <v>13</v>
      </c>
      <c r="C25" s="5" t="s">
        <v>19</v>
      </c>
      <c r="D25" s="4">
        <v>2159</v>
      </c>
      <c r="E25" s="4">
        <v>156</v>
      </c>
      <c r="F25" s="4">
        <v>32</v>
      </c>
      <c r="G25" s="4">
        <v>11</v>
      </c>
      <c r="H25" s="4">
        <v>7</v>
      </c>
      <c r="I25" s="4">
        <v>10</v>
      </c>
    </row>
    <row r="26" spans="2:11" x14ac:dyDescent="0.25">
      <c r="B26" s="10" t="s">
        <v>13</v>
      </c>
      <c r="C26" s="5" t="s">
        <v>20</v>
      </c>
      <c r="D26" s="4">
        <v>2290</v>
      </c>
      <c r="E26" s="4">
        <v>176</v>
      </c>
      <c r="F26" s="4">
        <v>59</v>
      </c>
      <c r="G26" s="4">
        <v>15</v>
      </c>
      <c r="H26" s="4">
        <v>11</v>
      </c>
      <c r="I26" s="4">
        <v>14</v>
      </c>
    </row>
    <row r="27" spans="2:11" x14ac:dyDescent="0.25">
      <c r="B27" s="10" t="s">
        <v>13</v>
      </c>
      <c r="C27" s="5" t="s">
        <v>21</v>
      </c>
      <c r="D27" s="4">
        <v>2536</v>
      </c>
      <c r="E27" s="4">
        <v>197</v>
      </c>
      <c r="F27" s="4">
        <v>39</v>
      </c>
      <c r="G27" s="4">
        <v>17</v>
      </c>
      <c r="H27" s="4">
        <v>10</v>
      </c>
      <c r="I27" s="4">
        <v>7</v>
      </c>
    </row>
    <row r="28" spans="2:11" s="25" customFormat="1" x14ac:dyDescent="0.25">
      <c r="B28" s="10" t="s">
        <v>13</v>
      </c>
      <c r="C28" s="24" t="s">
        <v>59</v>
      </c>
      <c r="D28" s="28">
        <v>2960</v>
      </c>
      <c r="E28" s="28">
        <v>186</v>
      </c>
      <c r="F28" s="28">
        <v>51</v>
      </c>
      <c r="G28" s="28">
        <v>33</v>
      </c>
      <c r="H28" s="28">
        <v>21</v>
      </c>
      <c r="I28" s="28">
        <v>25</v>
      </c>
    </row>
    <row r="29" spans="2:11" x14ac:dyDescent="0.25">
      <c r="B29" s="10" t="s">
        <v>13</v>
      </c>
      <c r="C29" s="5" t="s">
        <v>44</v>
      </c>
      <c r="D29" s="4">
        <f>D22+D23+D24+D25+D26+D27+D28</f>
        <v>15513</v>
      </c>
      <c r="E29" s="28">
        <f t="shared" ref="E29:I29" si="2">E22+E23+E24+E25+E26+E27+E28</f>
        <v>1680</v>
      </c>
      <c r="F29" s="28">
        <f t="shared" si="2"/>
        <v>227</v>
      </c>
      <c r="G29" s="28">
        <f t="shared" si="2"/>
        <v>96</v>
      </c>
      <c r="H29" s="28">
        <f t="shared" si="2"/>
        <v>61</v>
      </c>
      <c r="I29" s="28">
        <f t="shared" si="2"/>
        <v>85</v>
      </c>
    </row>
    <row r="31" spans="2:11" x14ac:dyDescent="0.25">
      <c r="B31" t="s">
        <v>205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M9" sqref="M9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6" width="10.7109375" style="25" customWidth="1"/>
    <col min="7" max="7" width="10.7109375" customWidth="1"/>
    <col min="8" max="13" width="10.7109375" style="25" customWidth="1"/>
    <col min="14" max="22" width="7" customWidth="1"/>
    <col min="23" max="1026" width="10.7109375" customWidth="1"/>
  </cols>
  <sheetData>
    <row r="1" spans="1:14" x14ac:dyDescent="0.25">
      <c r="A1" s="1" t="s">
        <v>60</v>
      </c>
    </row>
    <row r="3" spans="1:14" x14ac:dyDescent="0.25">
      <c r="A3" s="8" t="s">
        <v>25</v>
      </c>
    </row>
    <row r="5" spans="1:14" x14ac:dyDescent="0.25">
      <c r="B5" s="8" t="s">
        <v>32</v>
      </c>
    </row>
    <row r="7" spans="1:14" ht="45" x14ac:dyDescent="0.25">
      <c r="B7" s="9" t="s">
        <v>1</v>
      </c>
      <c r="C7" s="9" t="s">
        <v>31</v>
      </c>
      <c r="D7" s="9" t="s">
        <v>15</v>
      </c>
      <c r="E7" s="9" t="s">
        <v>2</v>
      </c>
    </row>
    <row r="8" spans="1:14" x14ac:dyDescent="0.25">
      <c r="B8" s="17" t="s">
        <v>13</v>
      </c>
      <c r="C8" s="28">
        <v>15515</v>
      </c>
      <c r="D8" s="32">
        <v>395.2</v>
      </c>
      <c r="E8" s="6">
        <v>2.5960539979231569E-2</v>
      </c>
    </row>
    <row r="9" spans="1:14" x14ac:dyDescent="0.25">
      <c r="B9" s="17">
        <v>2017</v>
      </c>
      <c r="C9" s="28">
        <v>29298</v>
      </c>
      <c r="D9" s="32">
        <v>385.2</v>
      </c>
      <c r="E9" s="6">
        <v>3.3261802575107233E-2</v>
      </c>
      <c r="G9" s="25"/>
      <c r="N9" s="25"/>
    </row>
    <row r="10" spans="1:14" x14ac:dyDescent="0.25">
      <c r="B10" s="17">
        <v>2016</v>
      </c>
      <c r="C10" s="28">
        <v>26515</v>
      </c>
      <c r="D10" s="32">
        <v>372.8</v>
      </c>
      <c r="E10" s="6">
        <v>2.6714403745524615E-2</v>
      </c>
      <c r="G10" s="25"/>
    </row>
    <row r="11" spans="1:14" x14ac:dyDescent="0.25">
      <c r="B11" s="17">
        <v>2015</v>
      </c>
      <c r="C11" s="28">
        <v>25572</v>
      </c>
      <c r="D11" s="32">
        <v>363.1</v>
      </c>
      <c r="E11" s="6">
        <v>-3.8408779149519266E-3</v>
      </c>
      <c r="G11" s="25"/>
    </row>
    <row r="12" spans="1:14" x14ac:dyDescent="0.25">
      <c r="B12" s="17">
        <v>2014</v>
      </c>
      <c r="C12" s="28">
        <v>18425</v>
      </c>
      <c r="D12" s="32">
        <v>364.5</v>
      </c>
      <c r="E12" s="6"/>
      <c r="G12" s="25"/>
    </row>
    <row r="14" spans="1:14" x14ac:dyDescent="0.25">
      <c r="B14" t="s">
        <v>205</v>
      </c>
    </row>
    <row r="18" spans="2:15" x14ac:dyDescent="0.25">
      <c r="B18" s="8" t="s">
        <v>213</v>
      </c>
    </row>
    <row r="20" spans="2:15" x14ac:dyDescent="0.25">
      <c r="B20" s="18"/>
      <c r="C20" s="14"/>
      <c r="D20" s="14"/>
      <c r="E20" s="14"/>
      <c r="F20" s="14" t="s">
        <v>42</v>
      </c>
      <c r="G20" s="14"/>
      <c r="H20" s="14"/>
      <c r="I20" s="14"/>
      <c r="J20" s="14"/>
      <c r="K20" s="14"/>
      <c r="L20" s="14"/>
      <c r="M20" s="14"/>
    </row>
    <row r="21" spans="2:15" ht="30" x14ac:dyDescent="0.25">
      <c r="B21" s="19" t="s">
        <v>14</v>
      </c>
      <c r="C21" s="9" t="s">
        <v>3</v>
      </c>
      <c r="D21" s="9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  <c r="M21" s="9" t="s">
        <v>33</v>
      </c>
      <c r="O21" s="25"/>
    </row>
    <row r="22" spans="2:15" x14ac:dyDescent="0.25">
      <c r="B22" s="17" t="s">
        <v>13</v>
      </c>
      <c r="C22" s="28">
        <v>60</v>
      </c>
      <c r="D22" s="28">
        <v>480</v>
      </c>
      <c r="E22" s="28">
        <v>3821</v>
      </c>
      <c r="F22" s="28">
        <v>5760</v>
      </c>
      <c r="G22" s="4">
        <v>3227</v>
      </c>
      <c r="H22" s="28">
        <v>1284</v>
      </c>
      <c r="I22" s="28">
        <v>472</v>
      </c>
      <c r="J22" s="28">
        <v>189</v>
      </c>
      <c r="K22" s="28">
        <v>86</v>
      </c>
      <c r="L22" s="28">
        <v>59</v>
      </c>
      <c r="M22" s="28">
        <v>77</v>
      </c>
      <c r="O22" s="25"/>
    </row>
    <row r="23" spans="2:15" x14ac:dyDescent="0.25">
      <c r="B23" s="17">
        <v>2017</v>
      </c>
      <c r="C23" s="28">
        <v>183</v>
      </c>
      <c r="D23" s="28">
        <v>1013</v>
      </c>
      <c r="E23" s="28">
        <v>7755</v>
      </c>
      <c r="F23" s="28">
        <v>11259</v>
      </c>
      <c r="G23" s="4">
        <v>5621</v>
      </c>
      <c r="H23" s="28">
        <v>2012</v>
      </c>
      <c r="I23" s="28">
        <v>778</v>
      </c>
      <c r="J23" s="28">
        <v>275</v>
      </c>
      <c r="K23" s="28">
        <v>158</v>
      </c>
      <c r="L23" s="28">
        <v>86</v>
      </c>
      <c r="M23" s="28">
        <v>158</v>
      </c>
      <c r="O23" s="25"/>
    </row>
    <row r="24" spans="2:15" x14ac:dyDescent="0.25">
      <c r="B24" s="17">
        <v>2016</v>
      </c>
      <c r="C24" s="28">
        <v>155</v>
      </c>
      <c r="D24" s="28">
        <v>1013</v>
      </c>
      <c r="E24" s="28">
        <v>7761</v>
      </c>
      <c r="F24" s="28">
        <v>10222</v>
      </c>
      <c r="G24" s="4">
        <v>4818</v>
      </c>
      <c r="H24" s="28">
        <v>1550</v>
      </c>
      <c r="I24" s="28">
        <v>512</v>
      </c>
      <c r="J24" s="28">
        <v>237</v>
      </c>
      <c r="K24" s="28">
        <v>99</v>
      </c>
      <c r="L24" s="28">
        <v>62</v>
      </c>
      <c r="M24" s="28">
        <v>86</v>
      </c>
      <c r="O24" s="25"/>
    </row>
    <row r="25" spans="2:15" x14ac:dyDescent="0.25">
      <c r="B25" s="17">
        <v>2015</v>
      </c>
      <c r="C25" s="28">
        <v>216</v>
      </c>
      <c r="D25" s="28">
        <v>1227</v>
      </c>
      <c r="E25" s="28">
        <v>7904</v>
      </c>
      <c r="F25" s="28">
        <v>9873</v>
      </c>
      <c r="G25" s="4">
        <v>4280</v>
      </c>
      <c r="H25" s="28">
        <v>1260</v>
      </c>
      <c r="I25" s="28">
        <v>414</v>
      </c>
      <c r="J25" s="28">
        <v>190</v>
      </c>
      <c r="K25" s="28">
        <v>88</v>
      </c>
      <c r="L25" s="28">
        <v>40</v>
      </c>
      <c r="M25" s="28">
        <v>80</v>
      </c>
      <c r="O25" s="25"/>
    </row>
    <row r="26" spans="2:15" x14ac:dyDescent="0.25">
      <c r="B26" s="17">
        <v>2014</v>
      </c>
      <c r="C26" s="28">
        <v>111</v>
      </c>
      <c r="D26" s="28">
        <v>756</v>
      </c>
      <c r="E26" s="28">
        <v>5648</v>
      </c>
      <c r="F26" s="28">
        <v>7193</v>
      </c>
      <c r="G26" s="4">
        <v>3271</v>
      </c>
      <c r="H26" s="28">
        <v>910</v>
      </c>
      <c r="I26" s="28">
        <v>316</v>
      </c>
      <c r="J26" s="28">
        <v>119</v>
      </c>
      <c r="K26" s="28">
        <v>44</v>
      </c>
      <c r="L26" s="28">
        <v>24</v>
      </c>
      <c r="M26" s="28">
        <v>33</v>
      </c>
    </row>
    <row r="28" spans="2:15" x14ac:dyDescent="0.25">
      <c r="B28" t="s">
        <v>205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zoomScaleNormal="100" workbookViewId="0">
      <selection activeCell="J15" sqref="J15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6" x14ac:dyDescent="0.25">
      <c r="A1" s="1" t="s">
        <v>207</v>
      </c>
    </row>
    <row r="3" spans="1:6" s="25" customFormat="1" x14ac:dyDescent="0.25">
      <c r="A3" s="8" t="s">
        <v>55</v>
      </c>
    </row>
    <row r="4" spans="1:6" s="25" customFormat="1" x14ac:dyDescent="0.25">
      <c r="B4" s="25" t="s">
        <v>209</v>
      </c>
    </row>
    <row r="5" spans="1:6" s="25" customFormat="1" x14ac:dyDescent="0.25">
      <c r="B5" s="25" t="s">
        <v>208</v>
      </c>
    </row>
    <row r="6" spans="1:6" s="25" customFormat="1" x14ac:dyDescent="0.25">
      <c r="B6" s="25" t="s">
        <v>210</v>
      </c>
    </row>
    <row r="7" spans="1:6" s="25" customFormat="1" x14ac:dyDescent="0.25"/>
    <row r="8" spans="1:6" x14ac:dyDescent="0.25">
      <c r="A8" s="8" t="s">
        <v>201</v>
      </c>
    </row>
    <row r="10" spans="1:6" x14ac:dyDescent="0.25">
      <c r="B10" s="8" t="s">
        <v>211</v>
      </c>
    </row>
    <row r="12" spans="1:6" ht="45" x14ac:dyDescent="0.25">
      <c r="B12" s="9"/>
      <c r="C12" s="9" t="s">
        <v>46</v>
      </c>
      <c r="D12" s="9" t="s">
        <v>15</v>
      </c>
    </row>
    <row r="13" spans="1:6" x14ac:dyDescent="0.25">
      <c r="B13" s="5" t="s">
        <v>34</v>
      </c>
      <c r="C13" s="4">
        <v>2789</v>
      </c>
      <c r="D13" s="20">
        <v>469.16</v>
      </c>
      <c r="F13" s="25"/>
    </row>
    <row r="14" spans="1:6" x14ac:dyDescent="0.25">
      <c r="B14" s="5" t="s">
        <v>35</v>
      </c>
      <c r="C14" s="4">
        <v>373</v>
      </c>
      <c r="D14" s="20">
        <v>335.18</v>
      </c>
      <c r="F14" s="25"/>
    </row>
    <row r="15" spans="1:6" x14ac:dyDescent="0.25">
      <c r="B15" s="5" t="s">
        <v>36</v>
      </c>
      <c r="C15" s="4">
        <v>811</v>
      </c>
      <c r="D15" s="20">
        <v>339.88</v>
      </c>
      <c r="F15" s="25"/>
    </row>
    <row r="16" spans="1:6" x14ac:dyDescent="0.25">
      <c r="B16" s="5" t="s">
        <v>37</v>
      </c>
      <c r="C16" s="4">
        <v>964</v>
      </c>
      <c r="D16" s="20">
        <v>387.4</v>
      </c>
      <c r="F16" s="25"/>
    </row>
    <row r="17" spans="2:6" x14ac:dyDescent="0.25">
      <c r="B17" s="5" t="s">
        <v>38</v>
      </c>
      <c r="C17" s="4">
        <v>527</v>
      </c>
      <c r="D17" s="20">
        <v>437.82</v>
      </c>
    </row>
    <row r="18" spans="2:6" x14ac:dyDescent="0.25">
      <c r="B18" s="5" t="s">
        <v>39</v>
      </c>
      <c r="C18" s="4">
        <v>1100</v>
      </c>
      <c r="D18" s="20">
        <v>418.34</v>
      </c>
    </row>
    <row r="19" spans="2:6" x14ac:dyDescent="0.25">
      <c r="B19" s="5" t="s">
        <v>40</v>
      </c>
      <c r="C19" s="4">
        <v>2461</v>
      </c>
      <c r="D19" s="20">
        <v>469.81</v>
      </c>
    </row>
    <row r="21" spans="2:6" x14ac:dyDescent="0.25">
      <c r="B21" t="s">
        <v>205</v>
      </c>
    </row>
    <row r="24" spans="2:6" x14ac:dyDescent="0.25">
      <c r="B24" s="8" t="s">
        <v>193</v>
      </c>
    </row>
    <row r="26" spans="2:6" ht="45" x14ac:dyDescent="0.25">
      <c r="B26" s="9"/>
      <c r="C26" s="9" t="s">
        <v>43</v>
      </c>
      <c r="D26" s="9" t="s">
        <v>15</v>
      </c>
    </row>
    <row r="27" spans="2:6" x14ac:dyDescent="0.25">
      <c r="B27" s="5" t="s">
        <v>34</v>
      </c>
      <c r="C27" s="4">
        <v>5644</v>
      </c>
      <c r="D27" s="20">
        <v>447.18</v>
      </c>
      <c r="F27" s="25"/>
    </row>
    <row r="28" spans="2:6" x14ac:dyDescent="0.25">
      <c r="B28" s="5" t="s">
        <v>35</v>
      </c>
      <c r="C28" s="4">
        <v>717</v>
      </c>
      <c r="D28" s="20">
        <v>331.19</v>
      </c>
      <c r="F28" s="25"/>
    </row>
    <row r="29" spans="2:6" x14ac:dyDescent="0.25">
      <c r="B29" s="5" t="s">
        <v>36</v>
      </c>
      <c r="C29" s="4">
        <v>1465</v>
      </c>
      <c r="D29" s="20">
        <v>338.62</v>
      </c>
      <c r="F29" s="25"/>
    </row>
    <row r="30" spans="2:6" x14ac:dyDescent="0.25">
      <c r="B30" s="5" t="s">
        <v>37</v>
      </c>
      <c r="C30" s="4">
        <v>1816</v>
      </c>
      <c r="D30" s="20">
        <v>365.85</v>
      </c>
      <c r="F30" s="25"/>
    </row>
    <row r="31" spans="2:6" x14ac:dyDescent="0.25">
      <c r="B31" s="5" t="s">
        <v>38</v>
      </c>
      <c r="C31" s="4">
        <v>1089</v>
      </c>
      <c r="D31" s="20">
        <v>412.81</v>
      </c>
    </row>
    <row r="32" spans="2:6" x14ac:dyDescent="0.25">
      <c r="B32" s="5" t="s">
        <v>39</v>
      </c>
      <c r="C32" s="4">
        <v>2336</v>
      </c>
      <c r="D32" s="20">
        <v>409.42</v>
      </c>
    </row>
    <row r="33" spans="2:7" x14ac:dyDescent="0.25">
      <c r="B33" s="5" t="s">
        <v>40</v>
      </c>
      <c r="C33" s="4">
        <v>4607</v>
      </c>
      <c r="D33" s="20">
        <v>444.22</v>
      </c>
    </row>
    <row r="35" spans="2:7" x14ac:dyDescent="0.25">
      <c r="B35" t="s">
        <v>205</v>
      </c>
    </row>
    <row r="37" spans="2:7" x14ac:dyDescent="0.25">
      <c r="B37" s="8" t="s">
        <v>194</v>
      </c>
    </row>
    <row r="39" spans="2:7" ht="45" x14ac:dyDescent="0.25">
      <c r="B39" s="9" t="s">
        <v>212</v>
      </c>
      <c r="C39" s="9" t="s">
        <v>48</v>
      </c>
      <c r="D39" s="9" t="s">
        <v>46</v>
      </c>
      <c r="E39" s="9" t="s">
        <v>15</v>
      </c>
    </row>
    <row r="40" spans="2:7" x14ac:dyDescent="0.25">
      <c r="B40" s="24" t="s">
        <v>34</v>
      </c>
      <c r="C40" s="24" t="s">
        <v>79</v>
      </c>
      <c r="D40" s="23">
        <v>172</v>
      </c>
      <c r="E40" s="20">
        <v>523.26</v>
      </c>
      <c r="G40" s="25"/>
    </row>
    <row r="41" spans="2:7" x14ac:dyDescent="0.25">
      <c r="B41" s="24" t="s">
        <v>34</v>
      </c>
      <c r="C41" s="24" t="s">
        <v>80</v>
      </c>
      <c r="D41" s="23">
        <v>303</v>
      </c>
      <c r="E41" s="20">
        <v>469.39</v>
      </c>
      <c r="G41" s="25"/>
    </row>
    <row r="42" spans="2:7" x14ac:dyDescent="0.25">
      <c r="B42" s="24" t="s">
        <v>34</v>
      </c>
      <c r="C42" s="24" t="s">
        <v>81</v>
      </c>
      <c r="D42" s="23">
        <v>165</v>
      </c>
      <c r="E42" s="20">
        <v>586.59</v>
      </c>
      <c r="G42" s="25"/>
    </row>
    <row r="43" spans="2:7" x14ac:dyDescent="0.25">
      <c r="B43" s="24" t="s">
        <v>34</v>
      </c>
      <c r="C43" s="24" t="s">
        <v>82</v>
      </c>
      <c r="D43" s="23">
        <v>164</v>
      </c>
      <c r="E43" s="20">
        <v>619.54999999999995</v>
      </c>
      <c r="G43" s="25"/>
    </row>
    <row r="44" spans="2:7" x14ac:dyDescent="0.25">
      <c r="B44" s="24" t="s">
        <v>34</v>
      </c>
      <c r="C44" s="24" t="s">
        <v>83</v>
      </c>
      <c r="D44" s="23">
        <v>154</v>
      </c>
      <c r="E44" s="20">
        <v>531.46</v>
      </c>
    </row>
    <row r="45" spans="2:7" x14ac:dyDescent="0.25">
      <c r="B45" s="24" t="s">
        <v>34</v>
      </c>
      <c r="C45" s="24" t="s">
        <v>84</v>
      </c>
      <c r="D45" s="23">
        <v>187</v>
      </c>
      <c r="E45" s="20">
        <v>469.74</v>
      </c>
    </row>
    <row r="46" spans="2:7" x14ac:dyDescent="0.25">
      <c r="B46" s="24" t="s">
        <v>34</v>
      </c>
      <c r="C46" s="24" t="s">
        <v>85</v>
      </c>
      <c r="D46" s="23">
        <v>334</v>
      </c>
      <c r="E46" s="20">
        <v>407.74</v>
      </c>
    </row>
    <row r="47" spans="2:7" x14ac:dyDescent="0.25">
      <c r="B47" s="24" t="s">
        <v>34</v>
      </c>
      <c r="C47" s="24" t="s">
        <v>86</v>
      </c>
      <c r="D47" s="23">
        <v>185</v>
      </c>
      <c r="E47" s="20">
        <v>469.27</v>
      </c>
    </row>
    <row r="48" spans="2:7" x14ac:dyDescent="0.25">
      <c r="B48" s="24" t="s">
        <v>34</v>
      </c>
      <c r="C48" s="24" t="s">
        <v>87</v>
      </c>
      <c r="D48" s="23">
        <v>401</v>
      </c>
      <c r="E48" s="20">
        <v>457.29</v>
      </c>
    </row>
    <row r="49" spans="2:7" s="25" customFormat="1" x14ac:dyDescent="0.25">
      <c r="B49" s="24" t="s">
        <v>34</v>
      </c>
      <c r="C49" s="24" t="s">
        <v>88</v>
      </c>
      <c r="D49" s="28">
        <v>257</v>
      </c>
      <c r="E49" s="20">
        <v>401.52</v>
      </c>
    </row>
    <row r="50" spans="2:7" s="25" customFormat="1" x14ac:dyDescent="0.25">
      <c r="B50" s="24" t="s">
        <v>34</v>
      </c>
      <c r="C50" s="24" t="s">
        <v>89</v>
      </c>
      <c r="D50" s="28">
        <v>268</v>
      </c>
      <c r="E50" s="20">
        <v>462.7</v>
      </c>
    </row>
    <row r="51" spans="2:7" s="25" customFormat="1" x14ac:dyDescent="0.25">
      <c r="B51" s="24" t="s">
        <v>34</v>
      </c>
      <c r="C51" s="24" t="s">
        <v>90</v>
      </c>
      <c r="D51" s="28">
        <v>136</v>
      </c>
      <c r="E51" s="20">
        <v>334.78</v>
      </c>
    </row>
    <row r="52" spans="2:7" x14ac:dyDescent="0.25">
      <c r="G52" s="25"/>
    </row>
    <row r="53" spans="2:7" s="25" customFormat="1" x14ac:dyDescent="0.25">
      <c r="B53" s="25" t="s">
        <v>205</v>
      </c>
    </row>
    <row r="54" spans="2:7" s="25" customFormat="1" x14ac:dyDescent="0.25"/>
    <row r="55" spans="2:7" s="22" customFormat="1" x14ac:dyDescent="0.25">
      <c r="B55" s="8" t="s">
        <v>195</v>
      </c>
    </row>
    <row r="56" spans="2:7" s="22" customFormat="1" x14ac:dyDescent="0.25"/>
    <row r="57" spans="2:7" s="22" customFormat="1" ht="45" x14ac:dyDescent="0.25">
      <c r="B57" s="9" t="s">
        <v>212</v>
      </c>
      <c r="C57" s="9" t="s">
        <v>48</v>
      </c>
      <c r="D57" s="9" t="s">
        <v>46</v>
      </c>
      <c r="E57" s="9" t="s">
        <v>15</v>
      </c>
    </row>
    <row r="58" spans="2:7" s="22" customFormat="1" x14ac:dyDescent="0.25">
      <c r="B58" s="24" t="s">
        <v>35</v>
      </c>
      <c r="C58" s="24" t="s">
        <v>91</v>
      </c>
      <c r="D58" s="23">
        <v>38</v>
      </c>
      <c r="E58" s="20">
        <v>354.75</v>
      </c>
      <c r="G58" s="25"/>
    </row>
    <row r="59" spans="2:7" s="22" customFormat="1" x14ac:dyDescent="0.25">
      <c r="B59" s="24" t="s">
        <v>35</v>
      </c>
      <c r="C59" s="24" t="s">
        <v>92</v>
      </c>
      <c r="D59" s="23">
        <v>35</v>
      </c>
      <c r="E59" s="20">
        <v>368</v>
      </c>
      <c r="G59" s="25"/>
    </row>
    <row r="60" spans="2:7" s="22" customFormat="1" x14ac:dyDescent="0.25">
      <c r="B60" s="24" t="s">
        <v>35</v>
      </c>
      <c r="C60" s="24" t="s">
        <v>93</v>
      </c>
      <c r="D60" s="23">
        <v>79</v>
      </c>
      <c r="E60" s="20">
        <v>356.43</v>
      </c>
      <c r="G60" s="25"/>
    </row>
    <row r="61" spans="2:7" s="22" customFormat="1" x14ac:dyDescent="0.25">
      <c r="B61" s="24" t="s">
        <v>35</v>
      </c>
      <c r="C61" s="24" t="s">
        <v>94</v>
      </c>
      <c r="D61" s="23">
        <v>120</v>
      </c>
      <c r="E61" s="20">
        <v>331.15</v>
      </c>
      <c r="G61" s="25"/>
    </row>
    <row r="62" spans="2:7" s="22" customFormat="1" x14ac:dyDescent="0.25">
      <c r="B62" s="24" t="s">
        <v>35</v>
      </c>
      <c r="C62" s="24" t="s">
        <v>95</v>
      </c>
      <c r="D62" s="23">
        <v>46</v>
      </c>
      <c r="E62" s="20">
        <v>299.24</v>
      </c>
    </row>
    <row r="63" spans="2:7" s="22" customFormat="1" x14ac:dyDescent="0.25">
      <c r="B63" s="24" t="s">
        <v>35</v>
      </c>
      <c r="C63" s="24" t="s">
        <v>96</v>
      </c>
      <c r="D63" s="23">
        <v>41</v>
      </c>
      <c r="E63" s="20">
        <v>309.33</v>
      </c>
    </row>
    <row r="64" spans="2:7" s="22" customFormat="1" x14ac:dyDescent="0.25">
      <c r="B64" s="24" t="s">
        <v>35</v>
      </c>
      <c r="C64" s="24" t="s">
        <v>97</v>
      </c>
      <c r="D64" s="23">
        <v>0</v>
      </c>
      <c r="E64" s="20">
        <v>0</v>
      </c>
    </row>
    <row r="65" spans="2:7" s="22" customFormat="1" x14ac:dyDescent="0.25">
      <c r="B65" s="24" t="s">
        <v>35</v>
      </c>
      <c r="C65" s="24" t="s">
        <v>98</v>
      </c>
      <c r="D65" s="23">
        <v>0</v>
      </c>
      <c r="E65" s="20">
        <v>0</v>
      </c>
    </row>
    <row r="66" spans="2:7" s="25" customFormat="1" x14ac:dyDescent="0.25">
      <c r="B66" s="24" t="s">
        <v>35</v>
      </c>
      <c r="C66" s="24" t="s">
        <v>99</v>
      </c>
      <c r="D66" s="28">
        <v>0</v>
      </c>
      <c r="E66" s="20">
        <v>0</v>
      </c>
    </row>
    <row r="67" spans="2:7" s="25" customFormat="1" x14ac:dyDescent="0.25">
      <c r="B67" s="24" t="s">
        <v>35</v>
      </c>
      <c r="C67" s="24" t="s">
        <v>100</v>
      </c>
      <c r="D67" s="28">
        <v>2</v>
      </c>
      <c r="E67" s="20">
        <v>305</v>
      </c>
    </row>
    <row r="68" spans="2:7" s="25" customFormat="1" x14ac:dyDescent="0.25">
      <c r="B68" s="24" t="s">
        <v>35</v>
      </c>
      <c r="C68" s="24" t="s">
        <v>101</v>
      </c>
      <c r="D68" s="28">
        <v>3</v>
      </c>
      <c r="E68" s="20">
        <v>300</v>
      </c>
    </row>
    <row r="69" spans="2:7" s="25" customFormat="1" x14ac:dyDescent="0.25">
      <c r="B69" s="24" t="s">
        <v>35</v>
      </c>
      <c r="C69" s="24" t="s">
        <v>102</v>
      </c>
      <c r="D69" s="28">
        <v>0</v>
      </c>
      <c r="E69" s="20">
        <v>0</v>
      </c>
    </row>
    <row r="71" spans="2:7" s="25" customFormat="1" x14ac:dyDescent="0.25">
      <c r="B71" s="25" t="s">
        <v>205</v>
      </c>
    </row>
    <row r="72" spans="2:7" s="25" customFormat="1" x14ac:dyDescent="0.25"/>
    <row r="73" spans="2:7" s="22" customFormat="1" x14ac:dyDescent="0.25">
      <c r="B73" s="8" t="s">
        <v>196</v>
      </c>
    </row>
    <row r="74" spans="2:7" s="22" customFormat="1" x14ac:dyDescent="0.25"/>
    <row r="75" spans="2:7" s="22" customFormat="1" ht="45" x14ac:dyDescent="0.25">
      <c r="B75" s="9" t="s">
        <v>212</v>
      </c>
      <c r="C75" s="9" t="s">
        <v>48</v>
      </c>
      <c r="D75" s="9" t="s">
        <v>46</v>
      </c>
      <c r="E75" s="9" t="s">
        <v>15</v>
      </c>
    </row>
    <row r="76" spans="2:7" s="22" customFormat="1" x14ac:dyDescent="0.25">
      <c r="B76" s="24" t="s">
        <v>36</v>
      </c>
      <c r="C76" s="24" t="s">
        <v>103</v>
      </c>
      <c r="D76" s="23">
        <v>65</v>
      </c>
      <c r="E76" s="20">
        <v>359.86</v>
      </c>
      <c r="G76" s="25"/>
    </row>
    <row r="77" spans="2:7" s="22" customFormat="1" x14ac:dyDescent="0.25">
      <c r="B77" s="24" t="s">
        <v>36</v>
      </c>
      <c r="C77" s="24" t="s">
        <v>104</v>
      </c>
      <c r="D77" s="23">
        <v>335</v>
      </c>
      <c r="E77" s="20">
        <v>360.79</v>
      </c>
      <c r="G77" s="25"/>
    </row>
    <row r="78" spans="2:7" s="22" customFormat="1" x14ac:dyDescent="0.25">
      <c r="B78" s="24" t="s">
        <v>36</v>
      </c>
      <c r="C78" s="24" t="s">
        <v>105</v>
      </c>
      <c r="D78" s="23">
        <v>227</v>
      </c>
      <c r="E78" s="20">
        <v>318.24</v>
      </c>
      <c r="G78" s="25"/>
    </row>
    <row r="79" spans="2:7" s="22" customFormat="1" x14ac:dyDescent="0.25">
      <c r="B79" s="24" t="s">
        <v>36</v>
      </c>
      <c r="C79" s="24" t="s">
        <v>106</v>
      </c>
      <c r="D79" s="23">
        <v>165</v>
      </c>
      <c r="E79" s="20">
        <v>320.22000000000003</v>
      </c>
      <c r="G79" s="25"/>
    </row>
    <row r="80" spans="2:7" s="22" customFormat="1" x14ac:dyDescent="0.25">
      <c r="B80" s="24" t="s">
        <v>36</v>
      </c>
      <c r="C80" s="24" t="s">
        <v>107</v>
      </c>
      <c r="D80" s="23">
        <v>1</v>
      </c>
      <c r="E80" s="20">
        <v>240</v>
      </c>
    </row>
    <row r="81" spans="2:5" s="22" customFormat="1" x14ac:dyDescent="0.25">
      <c r="B81" s="24" t="s">
        <v>36</v>
      </c>
      <c r="C81" s="24" t="s">
        <v>108</v>
      </c>
      <c r="D81" s="23">
        <v>0</v>
      </c>
      <c r="E81" s="20">
        <v>0</v>
      </c>
    </row>
    <row r="82" spans="2:5" s="22" customFormat="1" x14ac:dyDescent="0.25">
      <c r="B82" s="24" t="s">
        <v>36</v>
      </c>
      <c r="C82" s="24" t="s">
        <v>109</v>
      </c>
      <c r="D82" s="23">
        <v>0</v>
      </c>
      <c r="E82" s="20">
        <v>0</v>
      </c>
    </row>
    <row r="83" spans="2:5" s="22" customFormat="1" x14ac:dyDescent="0.25">
      <c r="B83" s="24" t="s">
        <v>36</v>
      </c>
      <c r="C83" s="24" t="s">
        <v>110</v>
      </c>
      <c r="D83" s="23">
        <v>0</v>
      </c>
      <c r="E83" s="20">
        <v>0</v>
      </c>
    </row>
    <row r="84" spans="2:5" s="22" customFormat="1" x14ac:dyDescent="0.25">
      <c r="B84" s="24" t="s">
        <v>36</v>
      </c>
      <c r="C84" s="24" t="s">
        <v>111</v>
      </c>
      <c r="D84" s="23">
        <v>0</v>
      </c>
      <c r="E84" s="20">
        <v>0</v>
      </c>
    </row>
    <row r="85" spans="2:5" s="25" customFormat="1" x14ac:dyDescent="0.25">
      <c r="B85" s="24" t="s">
        <v>36</v>
      </c>
      <c r="C85" s="24" t="s">
        <v>112</v>
      </c>
      <c r="D85" s="28">
        <v>1</v>
      </c>
      <c r="E85" s="20">
        <v>400</v>
      </c>
    </row>
    <row r="86" spans="2:5" s="25" customFormat="1" x14ac:dyDescent="0.25">
      <c r="B86" s="24" t="s">
        <v>36</v>
      </c>
      <c r="C86" s="24" t="s">
        <v>113</v>
      </c>
      <c r="D86" s="28">
        <v>0</v>
      </c>
      <c r="E86" s="20">
        <v>0</v>
      </c>
    </row>
    <row r="87" spans="2:5" s="25" customFormat="1" x14ac:dyDescent="0.25">
      <c r="B87" s="24" t="s">
        <v>36</v>
      </c>
      <c r="C87" s="24" t="s">
        <v>114</v>
      </c>
      <c r="D87" s="28">
        <v>1</v>
      </c>
      <c r="E87" s="20">
        <v>600</v>
      </c>
    </row>
    <row r="88" spans="2:5" s="25" customFormat="1" x14ac:dyDescent="0.25">
      <c r="B88" s="24" t="s">
        <v>36</v>
      </c>
      <c r="C88" s="24" t="s">
        <v>115</v>
      </c>
      <c r="D88" s="28">
        <v>0</v>
      </c>
      <c r="E88" s="20">
        <v>0</v>
      </c>
    </row>
    <row r="89" spans="2:5" s="25" customFormat="1" x14ac:dyDescent="0.25">
      <c r="B89" s="24" t="s">
        <v>36</v>
      </c>
      <c r="C89" s="24" t="s">
        <v>116</v>
      </c>
      <c r="D89" s="28">
        <v>1</v>
      </c>
      <c r="E89" s="20">
        <v>490</v>
      </c>
    </row>
    <row r="90" spans="2:5" s="25" customFormat="1" x14ac:dyDescent="0.25">
      <c r="B90" s="24" t="s">
        <v>36</v>
      </c>
      <c r="C90" s="24" t="s">
        <v>117</v>
      </c>
      <c r="D90" s="28">
        <v>0</v>
      </c>
      <c r="E90" s="20">
        <v>0</v>
      </c>
    </row>
    <row r="91" spans="2:5" s="25" customFormat="1" x14ac:dyDescent="0.25">
      <c r="B91" s="24" t="s">
        <v>36</v>
      </c>
      <c r="C91" s="24" t="s">
        <v>118</v>
      </c>
      <c r="D91" s="28">
        <v>0</v>
      </c>
      <c r="E91" s="20">
        <v>0</v>
      </c>
    </row>
    <row r="92" spans="2:5" s="25" customFormat="1" x14ac:dyDescent="0.25">
      <c r="B92" s="24" t="s">
        <v>36</v>
      </c>
      <c r="C92" s="24" t="s">
        <v>119</v>
      </c>
      <c r="D92" s="28">
        <v>0</v>
      </c>
      <c r="E92" s="20">
        <v>0</v>
      </c>
    </row>
    <row r="93" spans="2:5" s="25" customFormat="1" x14ac:dyDescent="0.25">
      <c r="B93" s="24" t="s">
        <v>36</v>
      </c>
      <c r="C93" s="24" t="s">
        <v>120</v>
      </c>
      <c r="D93" s="28">
        <v>0</v>
      </c>
      <c r="E93" s="20">
        <v>0</v>
      </c>
    </row>
    <row r="94" spans="2:5" s="25" customFormat="1" x14ac:dyDescent="0.25">
      <c r="B94" s="24" t="s">
        <v>36</v>
      </c>
      <c r="C94" s="24" t="s">
        <v>121</v>
      </c>
      <c r="D94" s="28">
        <v>0</v>
      </c>
      <c r="E94" s="20">
        <v>0</v>
      </c>
    </row>
    <row r="95" spans="2:5" s="25" customFormat="1" x14ac:dyDescent="0.25">
      <c r="B95" s="24" t="s">
        <v>36</v>
      </c>
      <c r="C95" s="24" t="s">
        <v>122</v>
      </c>
      <c r="D95" s="28">
        <v>0</v>
      </c>
      <c r="E95" s="20">
        <v>0</v>
      </c>
    </row>
    <row r="96" spans="2:5" s="25" customFormat="1" x14ac:dyDescent="0.25">
      <c r="B96" s="24" t="s">
        <v>36</v>
      </c>
      <c r="C96" s="24" t="s">
        <v>123</v>
      </c>
      <c r="D96" s="28">
        <v>0</v>
      </c>
      <c r="E96" s="20">
        <v>0</v>
      </c>
    </row>
    <row r="97" spans="2:7" s="25" customFormat="1" x14ac:dyDescent="0.25">
      <c r="B97" s="24" t="s">
        <v>36</v>
      </c>
      <c r="C97" s="24" t="s">
        <v>124</v>
      </c>
      <c r="D97" s="28">
        <v>0</v>
      </c>
      <c r="E97" s="20">
        <v>0</v>
      </c>
    </row>
    <row r="98" spans="2:7" s="25" customFormat="1" x14ac:dyDescent="0.25">
      <c r="B98" s="24" t="s">
        <v>36</v>
      </c>
      <c r="C98" s="24" t="s">
        <v>125</v>
      </c>
      <c r="D98" s="28">
        <v>0</v>
      </c>
      <c r="E98" s="20">
        <v>0</v>
      </c>
    </row>
    <row r="99" spans="2:7" s="25" customFormat="1" x14ac:dyDescent="0.25">
      <c r="B99" s="24" t="s">
        <v>36</v>
      </c>
      <c r="C99" s="24" t="s">
        <v>126</v>
      </c>
      <c r="D99" s="28">
        <v>0</v>
      </c>
      <c r="E99" s="20">
        <v>0</v>
      </c>
    </row>
    <row r="100" spans="2:7" s="25" customFormat="1" x14ac:dyDescent="0.25">
      <c r="B100" s="24" t="s">
        <v>36</v>
      </c>
      <c r="C100" s="24" t="s">
        <v>127</v>
      </c>
      <c r="D100" s="28">
        <v>0</v>
      </c>
      <c r="E100" s="20">
        <v>0</v>
      </c>
    </row>
    <row r="101" spans="2:7" s="25" customFormat="1" x14ac:dyDescent="0.25">
      <c r="B101" s="24" t="s">
        <v>36</v>
      </c>
      <c r="C101" s="24" t="s">
        <v>128</v>
      </c>
      <c r="D101" s="28">
        <v>1</v>
      </c>
      <c r="E101" s="20">
        <v>350</v>
      </c>
    </row>
    <row r="102" spans="2:7" s="25" customFormat="1" x14ac:dyDescent="0.25">
      <c r="B102" s="24" t="s">
        <v>36</v>
      </c>
      <c r="C102" s="24" t="s">
        <v>129</v>
      </c>
      <c r="D102" s="28">
        <v>1</v>
      </c>
      <c r="E102" s="20">
        <v>350</v>
      </c>
    </row>
    <row r="103" spans="2:7" s="25" customFormat="1" x14ac:dyDescent="0.25">
      <c r="B103" s="24" t="s">
        <v>36</v>
      </c>
      <c r="C103" s="24" t="s">
        <v>130</v>
      </c>
      <c r="D103" s="28">
        <v>0</v>
      </c>
      <c r="E103" s="20">
        <v>0</v>
      </c>
    </row>
    <row r="104" spans="2:7" s="22" customFormat="1" x14ac:dyDescent="0.25"/>
    <row r="105" spans="2:7" s="25" customFormat="1" x14ac:dyDescent="0.25">
      <c r="B105" s="25" t="s">
        <v>205</v>
      </c>
    </row>
    <row r="106" spans="2:7" s="25" customFormat="1" x14ac:dyDescent="0.25"/>
    <row r="107" spans="2:7" s="22" customFormat="1" x14ac:dyDescent="0.25">
      <c r="B107" s="8" t="s">
        <v>197</v>
      </c>
    </row>
    <row r="108" spans="2:7" s="22" customFormat="1" x14ac:dyDescent="0.25"/>
    <row r="109" spans="2:7" s="22" customFormat="1" ht="45" x14ac:dyDescent="0.25">
      <c r="B109" s="9" t="s">
        <v>212</v>
      </c>
      <c r="C109" s="9" t="s">
        <v>48</v>
      </c>
      <c r="D109" s="9" t="s">
        <v>46</v>
      </c>
      <c r="E109" s="9" t="s">
        <v>15</v>
      </c>
    </row>
    <row r="110" spans="2:7" s="22" customFormat="1" x14ac:dyDescent="0.25">
      <c r="B110" s="24" t="s">
        <v>37</v>
      </c>
      <c r="C110" s="24" t="s">
        <v>131</v>
      </c>
      <c r="D110" s="23">
        <v>176</v>
      </c>
      <c r="E110" s="20">
        <v>361.41</v>
      </c>
      <c r="G110" s="25"/>
    </row>
    <row r="111" spans="2:7" s="22" customFormat="1" x14ac:dyDescent="0.25">
      <c r="B111" s="24" t="s">
        <v>37</v>
      </c>
      <c r="C111" s="24" t="s">
        <v>132</v>
      </c>
      <c r="D111" s="23">
        <v>186</v>
      </c>
      <c r="E111" s="20">
        <v>368.96</v>
      </c>
      <c r="G111" s="25"/>
    </row>
    <row r="112" spans="2:7" s="22" customFormat="1" x14ac:dyDescent="0.25">
      <c r="B112" s="24" t="s">
        <v>37</v>
      </c>
      <c r="C112" s="24" t="s">
        <v>133</v>
      </c>
      <c r="D112" s="23">
        <v>139</v>
      </c>
      <c r="E112" s="20">
        <v>427.49</v>
      </c>
      <c r="G112" s="25"/>
    </row>
    <row r="113" spans="2:7" s="22" customFormat="1" x14ac:dyDescent="0.25">
      <c r="B113" s="24" t="s">
        <v>37</v>
      </c>
      <c r="C113" s="24" t="s">
        <v>134</v>
      </c>
      <c r="D113" s="23">
        <v>178</v>
      </c>
      <c r="E113" s="20">
        <v>410.98</v>
      </c>
      <c r="G113" s="25"/>
    </row>
    <row r="114" spans="2:7" s="22" customFormat="1" x14ac:dyDescent="0.25">
      <c r="B114" s="24" t="s">
        <v>37</v>
      </c>
      <c r="C114" s="24" t="s">
        <v>135</v>
      </c>
      <c r="D114" s="23">
        <v>255</v>
      </c>
      <c r="E114" s="20">
        <v>381.27</v>
      </c>
      <c r="G114" s="25"/>
    </row>
    <row r="115" spans="2:7" s="22" customFormat="1" x14ac:dyDescent="0.25">
      <c r="B115" s="24" t="s">
        <v>37</v>
      </c>
      <c r="C115" s="24" t="s">
        <v>136</v>
      </c>
      <c r="D115" s="23">
        <v>2</v>
      </c>
      <c r="E115" s="20">
        <v>500</v>
      </c>
    </row>
    <row r="116" spans="2:7" s="22" customFormat="1" x14ac:dyDescent="0.25">
      <c r="B116" s="24" t="s">
        <v>37</v>
      </c>
      <c r="C116" s="24" t="s">
        <v>137</v>
      </c>
      <c r="D116" s="23">
        <v>0</v>
      </c>
      <c r="E116" s="20">
        <v>0</v>
      </c>
    </row>
    <row r="117" spans="2:7" s="22" customFormat="1" x14ac:dyDescent="0.25">
      <c r="B117" s="24" t="s">
        <v>37</v>
      </c>
      <c r="C117" s="24" t="s">
        <v>138</v>
      </c>
      <c r="D117" s="23">
        <v>3</v>
      </c>
      <c r="E117" s="20">
        <v>666.67</v>
      </c>
    </row>
    <row r="118" spans="2:7" s="22" customFormat="1" x14ac:dyDescent="0.25">
      <c r="B118" s="24" t="s">
        <v>37</v>
      </c>
      <c r="C118" s="24" t="s">
        <v>139</v>
      </c>
      <c r="D118" s="23">
        <v>6</v>
      </c>
      <c r="E118" s="20">
        <v>315.83</v>
      </c>
    </row>
    <row r="119" spans="2:7" s="22" customFormat="1" x14ac:dyDescent="0.25">
      <c r="B119" s="24" t="s">
        <v>37</v>
      </c>
      <c r="C119" s="24" t="s">
        <v>140</v>
      </c>
      <c r="D119" s="23">
        <v>1</v>
      </c>
      <c r="E119" s="20">
        <v>450</v>
      </c>
    </row>
    <row r="120" spans="2:7" s="25" customFormat="1" x14ac:dyDescent="0.25">
      <c r="B120" s="24" t="s">
        <v>37</v>
      </c>
      <c r="C120" s="24" t="s">
        <v>141</v>
      </c>
      <c r="D120" s="28">
        <v>1</v>
      </c>
      <c r="E120" s="20">
        <v>450</v>
      </c>
    </row>
    <row r="121" spans="2:7" s="25" customFormat="1" x14ac:dyDescent="0.25">
      <c r="B121" s="24" t="s">
        <v>37</v>
      </c>
      <c r="C121" s="24" t="s">
        <v>142</v>
      </c>
      <c r="D121" s="28">
        <v>1</v>
      </c>
      <c r="E121" s="20">
        <v>220</v>
      </c>
    </row>
    <row r="122" spans="2:7" s="25" customFormat="1" x14ac:dyDescent="0.25">
      <c r="B122" s="24" t="s">
        <v>37</v>
      </c>
      <c r="C122" s="24" t="s">
        <v>143</v>
      </c>
      <c r="D122" s="28">
        <v>0</v>
      </c>
      <c r="E122" s="20">
        <v>0</v>
      </c>
    </row>
    <row r="124" spans="2:7" s="25" customFormat="1" x14ac:dyDescent="0.25">
      <c r="B124" s="25" t="s">
        <v>205</v>
      </c>
    </row>
    <row r="125" spans="2:7" s="25" customFormat="1" x14ac:dyDescent="0.25"/>
    <row r="126" spans="2:7" s="22" customFormat="1" x14ac:dyDescent="0.25">
      <c r="B126" s="8" t="s">
        <v>198</v>
      </c>
    </row>
    <row r="127" spans="2:7" s="22" customFormat="1" x14ac:dyDescent="0.25"/>
    <row r="128" spans="2:7" s="22" customFormat="1" ht="45" x14ac:dyDescent="0.25">
      <c r="B128" s="9" t="s">
        <v>212</v>
      </c>
      <c r="C128" s="9" t="s">
        <v>48</v>
      </c>
      <c r="D128" s="9" t="s">
        <v>46</v>
      </c>
      <c r="E128" s="9" t="s">
        <v>15</v>
      </c>
    </row>
    <row r="129" spans="2:7" s="22" customFormat="1" x14ac:dyDescent="0.25">
      <c r="B129" s="24" t="s">
        <v>38</v>
      </c>
      <c r="C129" s="24" t="s">
        <v>144</v>
      </c>
      <c r="D129" s="23">
        <v>85</v>
      </c>
      <c r="E129" s="20">
        <v>490.12</v>
      </c>
      <c r="G129" s="25"/>
    </row>
    <row r="130" spans="2:7" s="22" customFormat="1" x14ac:dyDescent="0.25">
      <c r="B130" s="24" t="s">
        <v>38</v>
      </c>
      <c r="C130" s="24" t="s">
        <v>145</v>
      </c>
      <c r="D130" s="23">
        <v>136</v>
      </c>
      <c r="E130" s="20">
        <v>426.29</v>
      </c>
      <c r="G130" s="25"/>
    </row>
    <row r="131" spans="2:7" s="22" customFormat="1" x14ac:dyDescent="0.25">
      <c r="B131" s="24" t="s">
        <v>38</v>
      </c>
      <c r="C131" s="24" t="s">
        <v>146</v>
      </c>
      <c r="D131" s="23">
        <v>106</v>
      </c>
      <c r="E131" s="20">
        <v>481.79</v>
      </c>
      <c r="G131" s="25"/>
    </row>
    <row r="132" spans="2:7" s="22" customFormat="1" x14ac:dyDescent="0.25">
      <c r="B132" s="24" t="s">
        <v>38</v>
      </c>
      <c r="C132" s="24" t="s">
        <v>147</v>
      </c>
      <c r="D132" s="23">
        <v>109</v>
      </c>
      <c r="E132" s="20">
        <v>421.1</v>
      </c>
      <c r="G132" s="25"/>
    </row>
    <row r="133" spans="2:7" s="22" customFormat="1" x14ac:dyDescent="0.25">
      <c r="B133" s="24" t="s">
        <v>38</v>
      </c>
      <c r="C133" s="24" t="s">
        <v>148</v>
      </c>
      <c r="D133" s="23">
        <v>36</v>
      </c>
      <c r="E133" s="20">
        <v>385.78</v>
      </c>
      <c r="G133" s="25"/>
    </row>
    <row r="134" spans="2:7" s="22" customFormat="1" x14ac:dyDescent="0.25">
      <c r="B134" s="24" t="s">
        <v>38</v>
      </c>
      <c r="C134" s="24" t="s">
        <v>149</v>
      </c>
      <c r="D134" s="23">
        <v>0</v>
      </c>
      <c r="E134" s="20">
        <v>0</v>
      </c>
    </row>
    <row r="135" spans="2:7" s="22" customFormat="1" x14ac:dyDescent="0.25">
      <c r="B135" s="24" t="s">
        <v>38</v>
      </c>
      <c r="C135" s="24" t="s">
        <v>150</v>
      </c>
      <c r="D135" s="23">
        <v>1</v>
      </c>
      <c r="E135" s="20">
        <v>300</v>
      </c>
    </row>
    <row r="136" spans="2:7" s="22" customFormat="1" x14ac:dyDescent="0.25">
      <c r="B136" s="24" t="s">
        <v>38</v>
      </c>
      <c r="C136" s="24" t="s">
        <v>151</v>
      </c>
      <c r="D136" s="23">
        <v>1</v>
      </c>
      <c r="E136" s="20">
        <v>400</v>
      </c>
    </row>
    <row r="137" spans="2:7" s="22" customFormat="1" x14ac:dyDescent="0.25">
      <c r="B137" s="24" t="s">
        <v>38</v>
      </c>
      <c r="C137" s="24" t="s">
        <v>152</v>
      </c>
      <c r="D137" s="23">
        <v>0</v>
      </c>
      <c r="E137" s="20">
        <v>0</v>
      </c>
    </row>
    <row r="138" spans="2:7" s="22" customFormat="1" x14ac:dyDescent="0.25">
      <c r="B138" s="24" t="s">
        <v>38</v>
      </c>
      <c r="C138" s="24" t="s">
        <v>153</v>
      </c>
      <c r="D138" s="23">
        <v>2</v>
      </c>
      <c r="E138" s="20">
        <v>337.5</v>
      </c>
    </row>
    <row r="139" spans="2:7" s="22" customFormat="1" x14ac:dyDescent="0.25">
      <c r="B139" s="24" t="s">
        <v>38</v>
      </c>
      <c r="C139" s="24" t="s">
        <v>154</v>
      </c>
      <c r="D139" s="23">
        <v>0</v>
      </c>
      <c r="E139" s="20">
        <v>0</v>
      </c>
    </row>
    <row r="140" spans="2:7" s="22" customFormat="1" x14ac:dyDescent="0.25">
      <c r="B140" s="24" t="s">
        <v>38</v>
      </c>
      <c r="C140" s="24" t="s">
        <v>155</v>
      </c>
      <c r="D140" s="23">
        <v>0</v>
      </c>
      <c r="E140" s="20">
        <v>0</v>
      </c>
    </row>
    <row r="141" spans="2:7" s="22" customFormat="1" x14ac:dyDescent="0.25">
      <c r="B141" s="24" t="s">
        <v>38</v>
      </c>
      <c r="C141" s="24" t="s">
        <v>156</v>
      </c>
      <c r="D141" s="23">
        <v>4</v>
      </c>
      <c r="E141" s="20">
        <v>302.5</v>
      </c>
    </row>
    <row r="142" spans="2:7" s="22" customFormat="1" x14ac:dyDescent="0.25">
      <c r="B142" s="24" t="s">
        <v>38</v>
      </c>
      <c r="C142" s="24" t="s">
        <v>157</v>
      </c>
      <c r="D142" s="23">
        <v>0</v>
      </c>
      <c r="E142" s="20">
        <v>0</v>
      </c>
    </row>
    <row r="143" spans="2:7" s="22" customFormat="1" x14ac:dyDescent="0.25">
      <c r="B143" s="24" t="s">
        <v>38</v>
      </c>
      <c r="C143" s="24" t="s">
        <v>158</v>
      </c>
      <c r="D143" s="23">
        <v>3</v>
      </c>
      <c r="E143" s="20">
        <v>308.33</v>
      </c>
    </row>
    <row r="144" spans="2:7" s="25" customFormat="1" x14ac:dyDescent="0.25">
      <c r="B144" s="24" t="s">
        <v>38</v>
      </c>
      <c r="C144" s="24" t="s">
        <v>159</v>
      </c>
      <c r="D144" s="28">
        <v>0</v>
      </c>
      <c r="E144" s="20">
        <v>0</v>
      </c>
    </row>
    <row r="145" spans="2:7" s="25" customFormat="1" x14ac:dyDescent="0.25">
      <c r="B145" s="24" t="s">
        <v>38</v>
      </c>
      <c r="C145" s="24" t="s">
        <v>160</v>
      </c>
      <c r="D145" s="28">
        <v>0</v>
      </c>
      <c r="E145" s="20">
        <v>0</v>
      </c>
    </row>
    <row r="146" spans="2:7" s="25" customFormat="1" x14ac:dyDescent="0.25">
      <c r="B146" s="24" t="s">
        <v>38</v>
      </c>
      <c r="C146" s="24" t="s">
        <v>161</v>
      </c>
      <c r="D146" s="28">
        <v>18</v>
      </c>
      <c r="E146" s="20">
        <v>357.81</v>
      </c>
    </row>
    <row r="147" spans="2:7" s="25" customFormat="1" x14ac:dyDescent="0.25">
      <c r="B147" s="24" t="s">
        <v>38</v>
      </c>
      <c r="C147" s="24" t="s">
        <v>162</v>
      </c>
      <c r="D147" s="28">
        <v>2</v>
      </c>
      <c r="E147" s="20">
        <v>575</v>
      </c>
    </row>
    <row r="148" spans="2:7" s="25" customFormat="1" x14ac:dyDescent="0.25">
      <c r="B148" s="24" t="s">
        <v>38</v>
      </c>
      <c r="C148" s="24" t="s">
        <v>163</v>
      </c>
      <c r="D148" s="28">
        <v>4</v>
      </c>
      <c r="E148" s="20">
        <v>340</v>
      </c>
    </row>
    <row r="149" spans="2:7" s="25" customFormat="1" x14ac:dyDescent="0.25">
      <c r="B149" s="24" t="s">
        <v>38</v>
      </c>
      <c r="C149" s="24" t="s">
        <v>164</v>
      </c>
      <c r="D149" s="28">
        <v>2</v>
      </c>
      <c r="E149" s="20">
        <v>375</v>
      </c>
    </row>
    <row r="150" spans="2:7" s="22" customFormat="1" x14ac:dyDescent="0.25"/>
    <row r="151" spans="2:7" s="25" customFormat="1" x14ac:dyDescent="0.25">
      <c r="B151" s="25" t="s">
        <v>205</v>
      </c>
    </row>
    <row r="152" spans="2:7" s="25" customFormat="1" x14ac:dyDescent="0.25"/>
    <row r="153" spans="2:7" s="22" customFormat="1" x14ac:dyDescent="0.25">
      <c r="B153" s="8" t="s">
        <v>199</v>
      </c>
    </row>
    <row r="154" spans="2:7" s="22" customFormat="1" x14ac:dyDescent="0.25"/>
    <row r="155" spans="2:7" s="22" customFormat="1" ht="45" x14ac:dyDescent="0.25">
      <c r="B155" s="9" t="s">
        <v>212</v>
      </c>
      <c r="C155" s="9" t="s">
        <v>48</v>
      </c>
      <c r="D155" s="9" t="s">
        <v>46</v>
      </c>
      <c r="E155" s="9" t="s">
        <v>15</v>
      </c>
    </row>
    <row r="156" spans="2:7" s="22" customFormat="1" x14ac:dyDescent="0.25">
      <c r="B156" s="24" t="s">
        <v>39</v>
      </c>
      <c r="C156" s="24" t="s">
        <v>62</v>
      </c>
      <c r="D156" s="23">
        <v>0</v>
      </c>
      <c r="E156" s="20">
        <v>0</v>
      </c>
      <c r="G156" s="25"/>
    </row>
    <row r="157" spans="2:7" s="22" customFormat="1" x14ac:dyDescent="0.25">
      <c r="B157" s="24" t="s">
        <v>39</v>
      </c>
      <c r="C157" s="24" t="s">
        <v>63</v>
      </c>
      <c r="D157" s="23">
        <v>160</v>
      </c>
      <c r="E157" s="20">
        <v>497.73</v>
      </c>
      <c r="G157" s="25"/>
    </row>
    <row r="158" spans="2:7" s="22" customFormat="1" x14ac:dyDescent="0.25">
      <c r="B158" s="24" t="s">
        <v>39</v>
      </c>
      <c r="C158" s="24" t="s">
        <v>64</v>
      </c>
      <c r="D158" s="23">
        <v>196</v>
      </c>
      <c r="E158" s="20">
        <v>412.84</v>
      </c>
      <c r="G158" s="25"/>
    </row>
    <row r="159" spans="2:7" s="22" customFormat="1" x14ac:dyDescent="0.25">
      <c r="B159" s="24" t="s">
        <v>39</v>
      </c>
      <c r="C159" s="24" t="s">
        <v>65</v>
      </c>
      <c r="D159" s="23">
        <v>171</v>
      </c>
      <c r="E159" s="20">
        <v>362.06</v>
      </c>
      <c r="G159" s="25"/>
    </row>
    <row r="160" spans="2:7" s="22" customFormat="1" x14ac:dyDescent="0.25">
      <c r="B160" s="24" t="s">
        <v>39</v>
      </c>
      <c r="C160" s="24" t="s">
        <v>66</v>
      </c>
      <c r="D160" s="23">
        <v>82</v>
      </c>
      <c r="E160" s="20">
        <v>363.4</v>
      </c>
      <c r="G160" s="25"/>
    </row>
    <row r="161" spans="2:7" s="22" customFormat="1" x14ac:dyDescent="0.25">
      <c r="B161" s="24" t="s">
        <v>39</v>
      </c>
      <c r="C161" s="24" t="s">
        <v>67</v>
      </c>
      <c r="D161" s="23">
        <v>159</v>
      </c>
      <c r="E161" s="20">
        <v>382.46</v>
      </c>
      <c r="G161" s="25"/>
    </row>
    <row r="162" spans="2:7" s="22" customFormat="1" x14ac:dyDescent="0.25">
      <c r="B162" s="24" t="s">
        <v>39</v>
      </c>
      <c r="C162" s="24" t="s">
        <v>68</v>
      </c>
      <c r="D162" s="23">
        <v>207</v>
      </c>
      <c r="E162" s="20">
        <v>464.97</v>
      </c>
    </row>
    <row r="163" spans="2:7" s="22" customFormat="1" x14ac:dyDescent="0.25">
      <c r="B163" s="24" t="s">
        <v>39</v>
      </c>
      <c r="C163" s="24" t="s">
        <v>69</v>
      </c>
      <c r="D163" s="23">
        <v>73</v>
      </c>
      <c r="E163" s="20">
        <v>418.56</v>
      </c>
    </row>
    <row r="164" spans="2:7" s="22" customFormat="1" x14ac:dyDescent="0.25">
      <c r="B164" s="24" t="s">
        <v>39</v>
      </c>
      <c r="C164" s="24" t="s">
        <v>70</v>
      </c>
      <c r="D164" s="23">
        <v>6</v>
      </c>
      <c r="E164" s="20">
        <v>370</v>
      </c>
    </row>
    <row r="165" spans="2:7" s="22" customFormat="1" x14ac:dyDescent="0.25">
      <c r="B165" s="24" t="s">
        <v>39</v>
      </c>
      <c r="C165" s="24" t="s">
        <v>71</v>
      </c>
      <c r="D165" s="23">
        <v>1</v>
      </c>
      <c r="E165" s="20">
        <v>350</v>
      </c>
    </row>
    <row r="166" spans="2:7" s="22" customFormat="1" x14ac:dyDescent="0.25">
      <c r="B166" s="24" t="s">
        <v>39</v>
      </c>
      <c r="C166" s="24" t="s">
        <v>72</v>
      </c>
      <c r="D166" s="23">
        <v>8</v>
      </c>
      <c r="E166" s="20">
        <v>298.75</v>
      </c>
    </row>
    <row r="167" spans="2:7" s="22" customFormat="1" x14ac:dyDescent="0.25">
      <c r="B167" s="24" t="s">
        <v>39</v>
      </c>
      <c r="C167" s="24" t="s">
        <v>73</v>
      </c>
      <c r="D167" s="23">
        <v>2</v>
      </c>
      <c r="E167" s="20">
        <v>445</v>
      </c>
    </row>
    <row r="168" spans="2:7" s="22" customFormat="1" x14ac:dyDescent="0.25">
      <c r="B168" s="24" t="s">
        <v>39</v>
      </c>
      <c r="C168" s="24" t="s">
        <v>74</v>
      </c>
      <c r="D168" s="23">
        <v>4</v>
      </c>
      <c r="E168" s="20">
        <v>362.5</v>
      </c>
    </row>
    <row r="169" spans="2:7" s="25" customFormat="1" x14ac:dyDescent="0.25">
      <c r="B169" s="24" t="s">
        <v>39</v>
      </c>
      <c r="C169" s="24" t="s">
        <v>75</v>
      </c>
      <c r="D169" s="28">
        <v>5</v>
      </c>
      <c r="E169" s="20">
        <v>660</v>
      </c>
    </row>
    <row r="170" spans="2:7" s="25" customFormat="1" x14ac:dyDescent="0.25">
      <c r="B170" s="24" t="s">
        <v>39</v>
      </c>
      <c r="C170" s="24" t="s">
        <v>76</v>
      </c>
      <c r="D170" s="28">
        <v>2</v>
      </c>
      <c r="E170" s="20">
        <v>350</v>
      </c>
    </row>
    <row r="171" spans="2:7" s="25" customFormat="1" x14ac:dyDescent="0.25">
      <c r="B171" s="24" t="s">
        <v>39</v>
      </c>
      <c r="C171" s="24" t="s">
        <v>77</v>
      </c>
      <c r="D171" s="28">
        <v>6</v>
      </c>
      <c r="E171" s="20">
        <v>301.67</v>
      </c>
    </row>
    <row r="172" spans="2:7" s="25" customFormat="1" x14ac:dyDescent="0.25">
      <c r="B172" s="24" t="s">
        <v>39</v>
      </c>
      <c r="C172" s="24" t="s">
        <v>78</v>
      </c>
      <c r="D172" s="28">
        <v>0</v>
      </c>
      <c r="E172" s="20">
        <v>0</v>
      </c>
    </row>
    <row r="173" spans="2:7" s="22" customFormat="1" x14ac:dyDescent="0.25"/>
    <row r="174" spans="2:7" x14ac:dyDescent="0.25">
      <c r="B174" t="s">
        <v>205</v>
      </c>
    </row>
    <row r="175" spans="2:7" s="25" customFormat="1" x14ac:dyDescent="0.25"/>
    <row r="176" spans="2:7" s="22" customFormat="1" x14ac:dyDescent="0.25">
      <c r="B176" s="8" t="s">
        <v>200</v>
      </c>
    </row>
    <row r="177" spans="2:7" s="22" customFormat="1" x14ac:dyDescent="0.25"/>
    <row r="178" spans="2:7" s="22" customFormat="1" ht="45" x14ac:dyDescent="0.25">
      <c r="B178" s="9" t="s">
        <v>212</v>
      </c>
      <c r="C178" s="9" t="s">
        <v>48</v>
      </c>
      <c r="D178" s="9" t="s">
        <v>46</v>
      </c>
      <c r="E178" s="9" t="s">
        <v>15</v>
      </c>
    </row>
    <row r="179" spans="2:7" s="22" customFormat="1" x14ac:dyDescent="0.25">
      <c r="B179" s="24" t="s">
        <v>40</v>
      </c>
      <c r="C179" s="24" t="s">
        <v>165</v>
      </c>
      <c r="D179" s="23">
        <v>253</v>
      </c>
      <c r="E179" s="20">
        <v>554.76</v>
      </c>
      <c r="G179" s="25"/>
    </row>
    <row r="180" spans="2:7" s="22" customFormat="1" x14ac:dyDescent="0.25">
      <c r="B180" s="24" t="s">
        <v>40</v>
      </c>
      <c r="C180" s="24" t="s">
        <v>166</v>
      </c>
      <c r="D180" s="23">
        <v>256</v>
      </c>
      <c r="E180" s="20">
        <v>451.82</v>
      </c>
      <c r="G180" s="25"/>
    </row>
    <row r="181" spans="2:7" s="22" customFormat="1" x14ac:dyDescent="0.25">
      <c r="B181" s="24" t="s">
        <v>40</v>
      </c>
      <c r="C181" s="24" t="s">
        <v>167</v>
      </c>
      <c r="D181" s="23">
        <v>207</v>
      </c>
      <c r="E181" s="20">
        <v>502.84</v>
      </c>
      <c r="G181" s="25"/>
    </row>
    <row r="182" spans="2:7" s="22" customFormat="1" x14ac:dyDescent="0.25">
      <c r="B182" s="24" t="s">
        <v>40</v>
      </c>
      <c r="C182" s="24" t="s">
        <v>168</v>
      </c>
      <c r="D182" s="23">
        <v>236</v>
      </c>
      <c r="E182" s="20">
        <v>448.92</v>
      </c>
    </row>
    <row r="183" spans="2:7" s="22" customFormat="1" x14ac:dyDescent="0.25">
      <c r="B183" s="24" t="s">
        <v>40</v>
      </c>
      <c r="C183" s="24" t="s">
        <v>169</v>
      </c>
      <c r="D183" s="23">
        <v>507</v>
      </c>
      <c r="E183" s="20">
        <v>437.8</v>
      </c>
    </row>
    <row r="184" spans="2:7" s="22" customFormat="1" x14ac:dyDescent="0.25">
      <c r="B184" s="24" t="s">
        <v>40</v>
      </c>
      <c r="C184" s="24" t="s">
        <v>170</v>
      </c>
      <c r="D184" s="23">
        <v>208</v>
      </c>
      <c r="E184" s="20">
        <v>432.54</v>
      </c>
    </row>
    <row r="185" spans="2:7" s="22" customFormat="1" x14ac:dyDescent="0.25">
      <c r="B185" s="24" t="s">
        <v>40</v>
      </c>
      <c r="C185" s="24" t="s">
        <v>171</v>
      </c>
      <c r="D185" s="23">
        <v>196</v>
      </c>
      <c r="E185" s="20">
        <v>407.92</v>
      </c>
    </row>
    <row r="186" spans="2:7" s="22" customFormat="1" x14ac:dyDescent="0.25">
      <c r="B186" s="24" t="s">
        <v>40</v>
      </c>
      <c r="C186" s="24" t="s">
        <v>172</v>
      </c>
      <c r="D186" s="23">
        <v>106</v>
      </c>
      <c r="E186" s="20">
        <v>529.11</v>
      </c>
    </row>
    <row r="187" spans="2:7" s="22" customFormat="1" x14ac:dyDescent="0.25">
      <c r="B187" s="24" t="s">
        <v>40</v>
      </c>
      <c r="C187" s="24" t="s">
        <v>173</v>
      </c>
      <c r="D187" s="23">
        <v>139</v>
      </c>
      <c r="E187" s="20">
        <v>489.73</v>
      </c>
    </row>
    <row r="188" spans="2:7" s="22" customFormat="1" x14ac:dyDescent="0.25">
      <c r="B188" s="24" t="s">
        <v>40</v>
      </c>
      <c r="C188" s="24" t="s">
        <v>174</v>
      </c>
      <c r="D188" s="23">
        <v>219</v>
      </c>
      <c r="E188" s="20">
        <v>479.83</v>
      </c>
    </row>
    <row r="189" spans="2:7" s="22" customFormat="1" x14ac:dyDescent="0.25">
      <c r="B189" s="24" t="s">
        <v>40</v>
      </c>
      <c r="C189" s="24" t="s">
        <v>175</v>
      </c>
      <c r="D189" s="23">
        <v>121</v>
      </c>
      <c r="E189" s="20">
        <v>495.07</v>
      </c>
    </row>
    <row r="190" spans="2:7" s="22" customFormat="1" x14ac:dyDescent="0.25">
      <c r="B190" s="24" t="s">
        <v>40</v>
      </c>
      <c r="C190" s="24" t="s">
        <v>176</v>
      </c>
      <c r="D190" s="23">
        <v>35</v>
      </c>
      <c r="E190" s="20">
        <v>521.30999999999995</v>
      </c>
    </row>
    <row r="191" spans="2:7" s="22" customFormat="1" x14ac:dyDescent="0.25">
      <c r="B191" s="24" t="s">
        <v>40</v>
      </c>
      <c r="C191" s="24" t="s">
        <v>177</v>
      </c>
      <c r="D191" s="23">
        <v>35</v>
      </c>
      <c r="E191" s="20">
        <v>461.52</v>
      </c>
    </row>
    <row r="192" spans="2:7" s="22" customFormat="1" x14ac:dyDescent="0.25">
      <c r="B192" s="24" t="s">
        <v>40</v>
      </c>
      <c r="C192" s="24" t="s">
        <v>178</v>
      </c>
      <c r="D192" s="23">
        <v>38</v>
      </c>
      <c r="E192" s="20">
        <v>461.32</v>
      </c>
    </row>
    <row r="193" spans="2:5" s="25" customFormat="1" x14ac:dyDescent="0.25">
      <c r="B193" s="24" t="s">
        <v>40</v>
      </c>
      <c r="C193" s="24" t="s">
        <v>179</v>
      </c>
      <c r="D193" s="28">
        <v>25</v>
      </c>
      <c r="E193" s="20">
        <v>387.4</v>
      </c>
    </row>
    <row r="194" spans="2:5" s="25" customFormat="1" x14ac:dyDescent="0.25">
      <c r="B194" s="24" t="s">
        <v>40</v>
      </c>
      <c r="C194" s="24" t="s">
        <v>180</v>
      </c>
      <c r="D194" s="28">
        <v>15</v>
      </c>
      <c r="E194" s="20">
        <v>362.67</v>
      </c>
    </row>
    <row r="195" spans="2:5" s="25" customFormat="1" x14ac:dyDescent="0.25">
      <c r="B195" s="24" t="s">
        <v>40</v>
      </c>
      <c r="C195" s="24" t="s">
        <v>181</v>
      </c>
      <c r="D195" s="28">
        <v>2</v>
      </c>
      <c r="E195" s="20">
        <v>1450</v>
      </c>
    </row>
    <row r="196" spans="2:5" s="25" customFormat="1" x14ac:dyDescent="0.25">
      <c r="B196" s="24" t="s">
        <v>40</v>
      </c>
      <c r="C196" s="24" t="s">
        <v>182</v>
      </c>
      <c r="D196" s="28">
        <v>13</v>
      </c>
      <c r="E196" s="20">
        <v>381.4</v>
      </c>
    </row>
    <row r="197" spans="2:5" s="25" customFormat="1" x14ac:dyDescent="0.25">
      <c r="B197" s="24" t="s">
        <v>40</v>
      </c>
      <c r="C197" s="24" t="s">
        <v>183</v>
      </c>
      <c r="D197" s="28">
        <v>6</v>
      </c>
      <c r="E197" s="20">
        <v>445</v>
      </c>
    </row>
    <row r="198" spans="2:5" s="25" customFormat="1" x14ac:dyDescent="0.25">
      <c r="B198" s="24" t="s">
        <v>40</v>
      </c>
      <c r="C198" s="24" t="s">
        <v>184</v>
      </c>
      <c r="D198" s="28">
        <v>7</v>
      </c>
      <c r="E198" s="20">
        <v>429.29</v>
      </c>
    </row>
    <row r="199" spans="2:5" s="25" customFormat="1" x14ac:dyDescent="0.25">
      <c r="B199" s="24" t="s">
        <v>40</v>
      </c>
      <c r="C199" s="24" t="s">
        <v>185</v>
      </c>
      <c r="D199" s="28">
        <v>4</v>
      </c>
      <c r="E199" s="20">
        <v>332.5</v>
      </c>
    </row>
    <row r="200" spans="2:5" s="25" customFormat="1" x14ac:dyDescent="0.25">
      <c r="B200" s="24" t="s">
        <v>40</v>
      </c>
      <c r="C200" s="24" t="s">
        <v>186</v>
      </c>
      <c r="D200" s="28">
        <v>5</v>
      </c>
      <c r="E200" s="20">
        <v>415</v>
      </c>
    </row>
    <row r="201" spans="2:5" s="25" customFormat="1" x14ac:dyDescent="0.25">
      <c r="B201" s="24" t="s">
        <v>40</v>
      </c>
      <c r="C201" s="24" t="s">
        <v>187</v>
      </c>
      <c r="D201" s="28">
        <v>13</v>
      </c>
      <c r="E201" s="20">
        <v>381.54</v>
      </c>
    </row>
    <row r="202" spans="2:5" s="25" customFormat="1" x14ac:dyDescent="0.25">
      <c r="B202" s="24" t="s">
        <v>40</v>
      </c>
      <c r="C202" s="24" t="s">
        <v>188</v>
      </c>
      <c r="D202" s="28">
        <v>6</v>
      </c>
      <c r="E202" s="20">
        <v>481.67</v>
      </c>
    </row>
    <row r="203" spans="2:5" s="22" customFormat="1" x14ac:dyDescent="0.25">
      <c r="B203" s="24" t="s">
        <v>40</v>
      </c>
      <c r="C203" s="24" t="s">
        <v>189</v>
      </c>
      <c r="D203" s="23">
        <v>4</v>
      </c>
      <c r="E203" s="20">
        <v>937.5</v>
      </c>
    </row>
    <row r="204" spans="2:5" s="25" customFormat="1" x14ac:dyDescent="0.25">
      <c r="B204" s="24" t="s">
        <v>40</v>
      </c>
      <c r="C204" s="24" t="s">
        <v>190</v>
      </c>
      <c r="D204" s="28">
        <v>0</v>
      </c>
      <c r="E204" s="20">
        <v>0</v>
      </c>
    </row>
    <row r="205" spans="2:5" s="25" customFormat="1" x14ac:dyDescent="0.25">
      <c r="B205" s="24" t="s">
        <v>40</v>
      </c>
      <c r="C205" s="24" t="s">
        <v>191</v>
      </c>
      <c r="D205" s="28">
        <v>6</v>
      </c>
      <c r="E205" s="20">
        <v>643.33000000000004</v>
      </c>
    </row>
    <row r="206" spans="2:5" s="25" customFormat="1" x14ac:dyDescent="0.25">
      <c r="B206" s="24" t="s">
        <v>40</v>
      </c>
      <c r="C206" s="24" t="s">
        <v>192</v>
      </c>
      <c r="D206" s="28">
        <v>1</v>
      </c>
      <c r="E206" s="20">
        <v>600</v>
      </c>
    </row>
    <row r="208" spans="2:5" x14ac:dyDescent="0.25">
      <c r="B208" t="s">
        <v>205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K19" sqref="K19"/>
    </sheetView>
  </sheetViews>
  <sheetFormatPr baseColWidth="10" defaultColWidth="9.140625" defaultRowHeight="15" x14ac:dyDescent="0.25"/>
  <cols>
    <col min="1" max="1" width="5.28515625" customWidth="1"/>
    <col min="2" max="2" width="13.4257812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12" x14ac:dyDescent="0.25">
      <c r="A1" s="1" t="s">
        <v>61</v>
      </c>
    </row>
    <row r="3" spans="1:12" x14ac:dyDescent="0.25">
      <c r="A3" s="8" t="s">
        <v>47</v>
      </c>
    </row>
    <row r="5" spans="1:12" x14ac:dyDescent="0.25">
      <c r="B5" s="8" t="s">
        <v>206</v>
      </c>
    </row>
    <row r="7" spans="1:12" ht="45" x14ac:dyDescent="0.25">
      <c r="B7" s="9" t="s">
        <v>202</v>
      </c>
      <c r="C7" s="9" t="s">
        <v>49</v>
      </c>
      <c r="D7" s="9" t="s">
        <v>46</v>
      </c>
      <c r="E7" s="9" t="s">
        <v>15</v>
      </c>
      <c r="I7" s="25"/>
      <c r="J7" s="25"/>
      <c r="K7" s="25"/>
      <c r="L7" s="25"/>
    </row>
    <row r="8" spans="1:12" x14ac:dyDescent="0.25">
      <c r="B8" s="21" t="s">
        <v>203</v>
      </c>
      <c r="C8" s="28">
        <v>126</v>
      </c>
      <c r="D8" s="28">
        <v>486</v>
      </c>
      <c r="E8" s="20">
        <v>283.45999999999998</v>
      </c>
      <c r="G8" s="25"/>
      <c r="I8" s="25"/>
      <c r="J8" s="25"/>
      <c r="K8" s="25"/>
      <c r="L8" s="25"/>
    </row>
    <row r="9" spans="1:12" x14ac:dyDescent="0.25">
      <c r="B9" s="21" t="s">
        <v>50</v>
      </c>
      <c r="C9" s="28">
        <v>97</v>
      </c>
      <c r="D9" s="28">
        <v>3532</v>
      </c>
      <c r="E9" s="20">
        <v>315.43</v>
      </c>
      <c r="I9" s="25"/>
      <c r="J9" s="25"/>
      <c r="K9" s="25"/>
      <c r="L9" s="25"/>
    </row>
    <row r="10" spans="1:12" x14ac:dyDescent="0.25">
      <c r="B10" s="21" t="s">
        <v>51</v>
      </c>
      <c r="C10" s="28">
        <v>15</v>
      </c>
      <c r="D10" s="28">
        <v>2472</v>
      </c>
      <c r="E10" s="20">
        <v>352.99</v>
      </c>
      <c r="I10" s="25"/>
      <c r="J10" s="25"/>
      <c r="K10" s="25"/>
      <c r="L10" s="25"/>
    </row>
    <row r="11" spans="1:12" x14ac:dyDescent="0.25">
      <c r="B11" s="21" t="s">
        <v>204</v>
      </c>
      <c r="C11" s="28">
        <v>7</v>
      </c>
      <c r="D11" s="28">
        <v>9025</v>
      </c>
      <c r="E11" s="20">
        <v>408.23</v>
      </c>
      <c r="I11" s="25"/>
      <c r="J11" s="25"/>
      <c r="K11" s="25"/>
      <c r="L11" s="25"/>
    </row>
    <row r="13" spans="1:12" x14ac:dyDescent="0.25">
      <c r="B13" t="s">
        <v>205</v>
      </c>
    </row>
    <row r="15" spans="1:12" x14ac:dyDescent="0.25">
      <c r="B15" s="25"/>
      <c r="C15" s="25"/>
      <c r="D15" s="25"/>
      <c r="E15" s="25"/>
      <c r="F15" s="25"/>
      <c r="G15" s="25"/>
      <c r="H15" s="25"/>
    </row>
    <row r="16" spans="1:12" x14ac:dyDescent="0.25">
      <c r="B16" s="25"/>
      <c r="C16" s="25"/>
      <c r="D16" s="25"/>
      <c r="E16" s="25"/>
      <c r="F16" s="25"/>
      <c r="G16" s="25"/>
      <c r="H16" s="25"/>
    </row>
    <row r="17" spans="2:8" s="25" customFormat="1" x14ac:dyDescent="0.25">
      <c r="B17" s="8" t="s">
        <v>52</v>
      </c>
    </row>
    <row r="18" spans="2:8" s="25" customFormat="1" x14ac:dyDescent="0.25"/>
    <row r="19" spans="2:8" s="25" customFormat="1" ht="45" x14ac:dyDescent="0.25">
      <c r="B19" s="9" t="s">
        <v>202</v>
      </c>
      <c r="C19" s="9" t="s">
        <v>49</v>
      </c>
      <c r="D19" s="9" t="s">
        <v>43</v>
      </c>
      <c r="E19" s="9" t="s">
        <v>15</v>
      </c>
    </row>
    <row r="20" spans="2:8" s="25" customFormat="1" x14ac:dyDescent="0.25">
      <c r="B20" s="21" t="s">
        <v>203</v>
      </c>
      <c r="C20" s="28">
        <v>140</v>
      </c>
      <c r="D20" s="28">
        <v>803</v>
      </c>
      <c r="E20" s="20">
        <v>286.60000000000002</v>
      </c>
    </row>
    <row r="21" spans="2:8" s="25" customFormat="1" x14ac:dyDescent="0.25">
      <c r="B21" s="21" t="s">
        <v>50</v>
      </c>
      <c r="C21" s="28">
        <v>99</v>
      </c>
      <c r="D21" s="28">
        <v>6109</v>
      </c>
      <c r="E21" s="20">
        <v>310</v>
      </c>
    </row>
    <row r="22" spans="2:8" s="25" customFormat="1" x14ac:dyDescent="0.25">
      <c r="B22" s="21" t="s">
        <v>51</v>
      </c>
      <c r="C22" s="28">
        <v>15</v>
      </c>
      <c r="D22" s="28">
        <v>4636</v>
      </c>
      <c r="E22" s="20">
        <v>345</v>
      </c>
    </row>
    <row r="23" spans="2:8" s="25" customFormat="1" x14ac:dyDescent="0.25">
      <c r="B23" s="21" t="s">
        <v>204</v>
      </c>
      <c r="C23" s="28">
        <v>7</v>
      </c>
      <c r="D23" s="28">
        <v>17554</v>
      </c>
      <c r="E23" s="20">
        <v>392.8</v>
      </c>
    </row>
    <row r="24" spans="2:8" s="25" customFormat="1" x14ac:dyDescent="0.25"/>
    <row r="25" spans="2:8" x14ac:dyDescent="0.25">
      <c r="B25" s="25"/>
      <c r="C25" s="25"/>
      <c r="D25" s="25"/>
      <c r="E25" s="25"/>
      <c r="F25" s="25"/>
      <c r="G25" s="25"/>
      <c r="H25" s="25"/>
    </row>
    <row r="26" spans="2:8" x14ac:dyDescent="0.25">
      <c r="B26" s="25"/>
      <c r="C26" s="25"/>
      <c r="D26" s="25"/>
      <c r="E26" s="25"/>
      <c r="F26" s="25"/>
      <c r="G26" s="25"/>
      <c r="H26" s="25"/>
    </row>
    <row r="27" spans="2:8" x14ac:dyDescent="0.25">
      <c r="B27" s="25"/>
      <c r="C27" s="25"/>
      <c r="D27" s="25"/>
      <c r="E27" s="25"/>
      <c r="F27" s="25"/>
      <c r="G27" s="25"/>
      <c r="H27" s="25"/>
    </row>
    <row r="28" spans="2:8" x14ac:dyDescent="0.25">
      <c r="B28" s="25"/>
      <c r="C28" s="25"/>
      <c r="D28" s="25"/>
      <c r="E28" s="25"/>
      <c r="F28" s="25"/>
      <c r="G28" s="25"/>
      <c r="H28" s="25"/>
    </row>
    <row r="29" spans="2:8" x14ac:dyDescent="0.25">
      <c r="B29" s="25"/>
      <c r="C29" s="25"/>
      <c r="D29" s="25"/>
      <c r="E29" s="25"/>
      <c r="F29" s="25"/>
      <c r="G29" s="25"/>
      <c r="H29" s="25"/>
    </row>
    <row r="30" spans="2:8" x14ac:dyDescent="0.25">
      <c r="B30" s="25"/>
      <c r="C30" s="25"/>
      <c r="D30" s="25"/>
      <c r="E30" s="25"/>
      <c r="F30" s="25"/>
      <c r="G30" s="25"/>
      <c r="H30" s="25"/>
    </row>
    <row r="31" spans="2:8" x14ac:dyDescent="0.25">
      <c r="B31" s="25"/>
      <c r="C31" s="25"/>
      <c r="D31" s="25"/>
      <c r="E31" s="25"/>
      <c r="F31" s="25"/>
      <c r="G31" s="25"/>
      <c r="H31" s="25"/>
    </row>
    <row r="32" spans="2:8" x14ac:dyDescent="0.25">
      <c r="B32" s="25"/>
      <c r="C32" s="25"/>
      <c r="D32" s="25"/>
      <c r="E32" s="25"/>
      <c r="F32" s="25"/>
      <c r="G32" s="25"/>
      <c r="H32" s="25"/>
    </row>
    <row r="33" spans="2:8" x14ac:dyDescent="0.25">
      <c r="B33" s="25"/>
      <c r="C33" s="25"/>
      <c r="D33" s="25"/>
      <c r="E33" s="25"/>
      <c r="F33" s="25"/>
      <c r="G33" s="25"/>
      <c r="H33" s="25"/>
    </row>
    <row r="34" spans="2:8" x14ac:dyDescent="0.25">
      <c r="B34" s="25"/>
      <c r="C34" s="25"/>
      <c r="D34" s="25"/>
      <c r="E34" s="25"/>
      <c r="F34" s="25"/>
      <c r="G34" s="25"/>
      <c r="H34" s="25"/>
    </row>
    <row r="35" spans="2:8" x14ac:dyDescent="0.25">
      <c r="B35" s="25"/>
      <c r="C35" s="25"/>
      <c r="D35" s="25"/>
      <c r="E35" s="25"/>
      <c r="F35" s="25"/>
      <c r="G35" s="25"/>
      <c r="H35" s="25"/>
    </row>
    <row r="36" spans="2:8" x14ac:dyDescent="0.25">
      <c r="B36" s="25"/>
      <c r="C36" s="25"/>
      <c r="D36" s="25"/>
      <c r="E36" s="25"/>
      <c r="F36" s="25"/>
      <c r="G36" s="25"/>
      <c r="H36" s="25"/>
    </row>
    <row r="37" spans="2:8" x14ac:dyDescent="0.25">
      <c r="B37" s="25"/>
      <c r="C37" s="25"/>
      <c r="D37" s="25"/>
      <c r="E37" s="25"/>
      <c r="F37" s="25"/>
      <c r="G37" s="25"/>
      <c r="H37" s="25"/>
    </row>
    <row r="38" spans="2:8" x14ac:dyDescent="0.25">
      <c r="B38" s="25"/>
      <c r="C38" s="25"/>
      <c r="D38" s="25"/>
      <c r="E38" s="25"/>
      <c r="F38" s="25"/>
      <c r="G38" s="25"/>
      <c r="H38" s="25"/>
    </row>
    <row r="39" spans="2:8" x14ac:dyDescent="0.25">
      <c r="B39" s="25"/>
      <c r="C39" s="25"/>
      <c r="D39" s="25"/>
      <c r="E39" s="25"/>
      <c r="F39" s="25"/>
      <c r="G39" s="25"/>
      <c r="H39" s="25"/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user09</cp:lastModifiedBy>
  <cp:revision>4</cp:revision>
  <cp:lastPrinted>2018-06-12T09:40:13Z</cp:lastPrinted>
  <dcterms:created xsi:type="dcterms:W3CDTF">2018-05-24T15:30:15Z</dcterms:created>
  <dcterms:modified xsi:type="dcterms:W3CDTF">2018-08-07T07:21:36Z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