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35" yWindow="270" windowWidth="15435" windowHeight="11460" tabRatio="745" activeTab="4"/>
  </bookViews>
  <sheets>
    <sheet name="Indice" sheetId="11" r:id="rId1"/>
    <sheet name="Por mes de deposito" sheetId="7" r:id="rId2"/>
    <sheet name="Por data de contrato" sheetId="8" r:id="rId3"/>
    <sheet name="Grandes concellos" sheetId="9" r:id="rId4"/>
    <sheet name="Tamaño do concello" sheetId="10" r:id="rId5"/>
  </sheets>
  <calcPr calcId="145621"/>
</workbook>
</file>

<file path=xl/calcChain.xml><?xml version="1.0" encoding="utf-8"?>
<calcChain xmlns="http://schemas.openxmlformats.org/spreadsheetml/2006/main">
  <c r="E37" i="7" l="1"/>
  <c r="F37" i="7"/>
  <c r="G37" i="7"/>
  <c r="H37" i="7"/>
  <c r="I37" i="7"/>
  <c r="D37" i="7"/>
  <c r="F18" i="7"/>
  <c r="E18" i="7"/>
  <c r="E17" i="7"/>
  <c r="B25" i="10" l="1"/>
  <c r="B35" i="9"/>
  <c r="B234" i="9"/>
  <c r="B276" i="9"/>
  <c r="B311" i="9"/>
  <c r="B331" i="9"/>
  <c r="B359" i="9"/>
  <c r="B383" i="9"/>
  <c r="B199" i="9"/>
  <c r="B175" i="9"/>
  <c r="B147" i="9"/>
  <c r="B127" i="9"/>
  <c r="B92" i="9"/>
  <c r="B28" i="8" l="1"/>
  <c r="B39" i="7"/>
  <c r="B418" i="9"/>
</calcChain>
</file>

<file path=xl/sharedStrings.xml><?xml version="1.0" encoding="utf-8"?>
<sst xmlns="http://schemas.openxmlformats.org/spreadsheetml/2006/main" count="554" uniqueCount="113">
  <si>
    <t>Variación respecto do mes anterior</t>
  </si>
  <si>
    <t>Ano do contrato</t>
  </si>
  <si>
    <t>Variación sobre ano anterior</t>
  </si>
  <si>
    <t>0-100€</t>
  </si>
  <si>
    <t>100-200€</t>
  </si>
  <si>
    <t>200,1-300€</t>
  </si>
  <si>
    <t>300,1-400€</t>
  </si>
  <si>
    <t>400,1-500€</t>
  </si>
  <si>
    <t>500,1-600€</t>
  </si>
  <si>
    <t>600,1-700€</t>
  </si>
  <si>
    <t>700,1-800€</t>
  </si>
  <si>
    <t>800,1-900€</t>
  </si>
  <si>
    <t>900,1-1000€</t>
  </si>
  <si>
    <t>2018*</t>
  </si>
  <si>
    <t>Ano</t>
  </si>
  <si>
    <t>Importe medio (€)</t>
  </si>
  <si>
    <t>Xaneiro</t>
  </si>
  <si>
    <t>Febreiro</t>
  </si>
  <si>
    <t>Marzo</t>
  </si>
  <si>
    <t>Abril</t>
  </si>
  <si>
    <t>Maio</t>
  </si>
  <si>
    <t>Xuño</t>
  </si>
  <si>
    <t>Nº fianzas no mes</t>
  </si>
  <si>
    <t>&lt; 2014</t>
  </si>
  <si>
    <t>Fianzas depositadas por mes do depósito</t>
  </si>
  <si>
    <t>Fianzas depositadas por data do contrato</t>
  </si>
  <si>
    <t>Mes do depósito</t>
  </si>
  <si>
    <t>Mes do</t>
  </si>
  <si>
    <t>depósito</t>
  </si>
  <si>
    <t>Ano do depósito</t>
  </si>
  <si>
    <t>Ano do</t>
  </si>
  <si>
    <t>Nª de fianzas</t>
  </si>
  <si>
    <t>Número e importe medio das fianzas por ano de contrato</t>
  </si>
  <si>
    <t>&gt; 1000€</t>
  </si>
  <si>
    <t>A Coruña</t>
  </si>
  <si>
    <t>Ferrol</t>
  </si>
  <si>
    <t>Lugo</t>
  </si>
  <si>
    <t>Ourense</t>
  </si>
  <si>
    <t>Pontevedra</t>
  </si>
  <si>
    <t>Santiago</t>
  </si>
  <si>
    <t>Vigo</t>
  </si>
  <si>
    <t>Acumulado no ano</t>
  </si>
  <si>
    <t xml:space="preserve">Importe mensual dos contratos </t>
  </si>
  <si>
    <t>Total</t>
  </si>
  <si>
    <t>Número de fianzas depositadas no ano 2018 por mes do depósito e ano do contrato</t>
  </si>
  <si>
    <t>Nº de fianzas (2018*)</t>
  </si>
  <si>
    <t>Fianzas nos concellos</t>
  </si>
  <si>
    <t>5.000-1.9999</t>
  </si>
  <si>
    <t>20.000-49.999</t>
  </si>
  <si>
    <t>Número e importe medio das fianzas depositadas dos contratos asinados en 2017 nos concellos</t>
  </si>
  <si>
    <t>A Lei 8/2012, do 29 de xuño, de vivenda de Galicia, obriga ao depósito das fianzas dos contratos de arrendamento de predios urbanos que se destinen a vivenda ou a uso distinto do de vivenda. As estatísticas presentadas neste documento corresponden aos datos do rexistro destes depósitos de alugueiros de vivendas do IGVS. </t>
  </si>
  <si>
    <t>Na análise das estatísticas presentadas a continuación, convén considerar que no rexistro das fianzas non sempre coincide a data de sinatura do contrato de alugueiro coa data na que se fai efectivo o depósito, polo que nas estatísticas se diferencia entre: o mes/ano do contrato (refírese á data na que se asina o contrato) e o mes/ano do depósito (refírese á data na que a parte arrendadora deposita a fianza).</t>
  </si>
  <si>
    <t>Notas metodolóxicas</t>
  </si>
  <si>
    <t>Índice de contidos</t>
  </si>
  <si>
    <t>Xullo</t>
  </si>
  <si>
    <t>Fianzas nos grandes concellos</t>
  </si>
  <si>
    <t>Tamaño do concello (habitantes)</t>
  </si>
  <si>
    <t>Menos de 5.000</t>
  </si>
  <si>
    <t>Máis de 50.000</t>
  </si>
  <si>
    <t>Número e importe medio das fianzas depositadas dos contratos asinados en 2018* nos concellos</t>
  </si>
  <si>
    <t>Algúns códigos postais comprenden áreas xeográficas non limítrofes (por exemplo, en Vigo as Illas Cíes e áreas do casco urbano).</t>
  </si>
  <si>
    <t>Algúns dos rexistros de fianzas non inclúen código postal (ou teñen algún erro), polo que a suma total por códigos postais pode ser diferente que o total do concello.</t>
  </si>
  <si>
    <t>A base de datos das xeometrías correspondentes a cada código postal corresponde a 2016.</t>
  </si>
  <si>
    <t>Número e importe medio das fianzas depositadas dos contratos asinados en 2018* nos grandes concellos</t>
  </si>
  <si>
    <t>Número de contratos asinados nos anos 2014-2018* por importe mensual</t>
  </si>
  <si>
    <t>Número e importe medio das fianzas depositadas no ano 2018* por mes do depósito</t>
  </si>
  <si>
    <t>Fianzas por tamaño do concello</t>
  </si>
  <si>
    <t>Agosto</t>
  </si>
  <si>
    <t>Número e importe medio dos contratos asinados en 2018* no concello de A Coruña por códigos postais</t>
  </si>
  <si>
    <t>Concello</t>
  </si>
  <si>
    <t>Código postal</t>
  </si>
  <si>
    <t>Número e importe medio dos contratos asinados en 2018* no concello de Ferrol por códigos postais</t>
  </si>
  <si>
    <t>Número e importe medio dos contratos asinados en 2018* no concello de Lugo por códigos postais</t>
  </si>
  <si>
    <t>Número e importe medio dos contratos asinados en 2018* no concello de Ourense por códigos postais</t>
  </si>
  <si>
    <t>Número e importe medio dos contratos asinados en 2018* no concello de Pontevedra por códigos postais</t>
  </si>
  <si>
    <t>Número e importe medio dos contratos asinados en 2018* no concello de Santiago por códigos postais</t>
  </si>
  <si>
    <t>Número e importe medio dos contratos asinados en 2018* no concello de Vigo por códigos postais</t>
  </si>
  <si>
    <t>Nº de fianzas (2017*)</t>
  </si>
  <si>
    <t>Importe medio (2017*) (€)</t>
  </si>
  <si>
    <t>Nº de fianzas (2016*)</t>
  </si>
  <si>
    <t>Importe medio (2016*) (€)</t>
  </si>
  <si>
    <t>Nº de fianzas (2015*)</t>
  </si>
  <si>
    <t>Importe medio (2015*) (€)</t>
  </si>
  <si>
    <t>Nº de fianzas (2014*)</t>
  </si>
  <si>
    <t>Importe medio (2014*) (€)</t>
  </si>
  <si>
    <t>* Datos ata 31.12.2017</t>
  </si>
  <si>
    <t>Setembro</t>
  </si>
  <si>
    <t>Número e importe medio das fianzas depositadas dos contratos asinados en 2017 nos grandes concellos</t>
  </si>
  <si>
    <t>Número e importe medio das fianzas depositadas dos contratos asinados en 2016-2014 nos grandes concellos</t>
  </si>
  <si>
    <t>Número e importe medio dos contratos asinados en 2016*-2014*</t>
  </si>
  <si>
    <t>Importe medio (2018*) (€)</t>
  </si>
  <si>
    <t>Importe medio (2018*)(€)</t>
  </si>
  <si>
    <t>Importe medio (2017*)(€)</t>
  </si>
  <si>
    <t>Importe medio (2016*)(€)</t>
  </si>
  <si>
    <t>Importe medio (2015*)(€)</t>
  </si>
  <si>
    <t>Importe medio (2014*)(€)</t>
  </si>
  <si>
    <t>* Ata 31.12.2017</t>
  </si>
  <si>
    <t>Nº de concellos (2016*)</t>
  </si>
  <si>
    <t>Nº de concellos (2015*)</t>
  </si>
  <si>
    <t>Nº de concellos (2014*)</t>
  </si>
  <si>
    <t>Nº de concellos (2017*)</t>
  </si>
  <si>
    <t>Nº de concellos (2018*)</t>
  </si>
  <si>
    <t>***** ANO 2018 *****</t>
  </si>
  <si>
    <t>***** ANOS 2016-2014 *****</t>
  </si>
  <si>
    <t>Outubro</t>
  </si>
  <si>
    <t>*** FIANZAS DEPOSITADAS (novembro de 2018) ***</t>
  </si>
  <si>
    <t>*** FIANZAS POR MES DO DEPÓSITO (novembro de 2018) ***</t>
  </si>
  <si>
    <t>*** FIANZAS POR DATA DO CONTRATO (novembro de 2018) ***</t>
  </si>
  <si>
    <t>*** FIANZAS NOS GRANDES CONCELLOS (novembro de 2018) ***</t>
  </si>
  <si>
    <t>*** FIANZAS NOS CONCELLOS (novembro de 2018) ***</t>
  </si>
  <si>
    <t>Novembro</t>
  </si>
  <si>
    <t>º</t>
  </si>
  <si>
    <t>* Ata 30.11.2018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</si>
</sst>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1" xfId="0" applyFont="1" applyFill="1" applyBorder="1" applyAlignment="1">
      <alignment wrapText="1"/>
    </xf>
    <xf numFmtId="3" fontId="0" fillId="2" borderId="1" xfId="0" applyNumberFormat="1" applyFill="1" applyBorder="1"/>
    <xf numFmtId="0" fontId="0" fillId="2" borderId="1" xfId="0" applyFill="1" applyBorder="1"/>
    <xf numFmtId="10" fontId="0" fillId="2" borderId="1" xfId="0" applyNumberFormat="1" applyFill="1" applyBorder="1"/>
    <xf numFmtId="0" fontId="1" fillId="0" borderId="0" xfId="0" applyFont="1" applyBorder="1"/>
    <xf numFmtId="0" fontId="3" fillId="0" borderId="0" xfId="0" applyFont="1"/>
    <xf numFmtId="0" fontId="0" fillId="4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3" xfId="0" applyFill="1" applyBorder="1"/>
    <xf numFmtId="0" fontId="0" fillId="3" borderId="6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4" borderId="5" xfId="0" applyFont="1" applyFill="1" applyBorder="1" applyAlignment="1">
      <alignment horizontal="center" wrapText="1"/>
    </xf>
    <xf numFmtId="165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0" xfId="0"/>
    <xf numFmtId="0" fontId="1" fillId="0" borderId="0" xfId="0" applyFont="1"/>
    <xf numFmtId="0" fontId="0" fillId="0" borderId="0" xfId="0" applyBorder="1"/>
    <xf numFmtId="3" fontId="0" fillId="2" borderId="1" xfId="0" applyNumberFormat="1" applyFill="1" applyBorder="1"/>
    <xf numFmtId="0" fontId="2" fillId="0" borderId="0" xfId="0" applyFont="1"/>
    <xf numFmtId="0" fontId="0" fillId="0" borderId="0" xfId="0" applyAlignment="1">
      <alignment wrapText="1"/>
    </xf>
    <xf numFmtId="164" fontId="0" fillId="2" borderId="1" xfId="0" applyNumberFormat="1" applyFill="1" applyBorder="1" applyAlignment="1">
      <alignment wrapText="1"/>
    </xf>
    <xf numFmtId="164" fontId="0" fillId="2" borderId="1" xfId="0" applyNumberFormat="1" applyFill="1" applyBorder="1"/>
    <xf numFmtId="0" fontId="0" fillId="0" borderId="0" xfId="0"/>
    <xf numFmtId="3" fontId="0" fillId="2" borderId="1" xfId="0" applyNumberFormat="1" applyFill="1" applyBorder="1"/>
    <xf numFmtId="0" fontId="0" fillId="2" borderId="1" xfId="0" applyFill="1" applyBorder="1"/>
    <xf numFmtId="0" fontId="3" fillId="0" borderId="0" xfId="0" applyFont="1"/>
    <xf numFmtId="0" fontId="0" fillId="4" borderId="1" xfId="0" applyFont="1" applyFill="1" applyBorder="1" applyAlignment="1">
      <alignment horizontal="center" wrapText="1"/>
    </xf>
    <xf numFmtId="165" fontId="0" fillId="2" borderId="1" xfId="0" applyNumberFormat="1" applyFill="1" applyBorder="1"/>
    <xf numFmtId="3" fontId="0" fillId="0" borderId="0" xfId="0" applyNumberFormat="1"/>
    <xf numFmtId="165" fontId="0" fillId="0" borderId="0" xfId="0" applyNumberFormat="1"/>
    <xf numFmtId="0" fontId="0" fillId="0" borderId="0" xfId="0"/>
    <xf numFmtId="3" fontId="0" fillId="2" borderId="1" xfId="0" applyNumberFormat="1" applyFill="1" applyBorder="1"/>
    <xf numFmtId="0" fontId="0" fillId="2" borderId="1" xfId="0" applyFill="1" applyBorder="1"/>
    <xf numFmtId="0" fontId="3" fillId="0" borderId="0" xfId="0" applyFont="1"/>
    <xf numFmtId="0" fontId="0" fillId="4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3" fontId="0" fillId="0" borderId="0" xfId="0" applyNumberFormat="1"/>
    <xf numFmtId="0" fontId="0" fillId="0" borderId="0" xfId="0"/>
    <xf numFmtId="0" fontId="0" fillId="3" borderId="6" xfId="0" applyFill="1" applyBorder="1" applyAlignment="1">
      <alignment horizontal="center"/>
    </xf>
    <xf numFmtId="0" fontId="0" fillId="0" borderId="0" xfId="0"/>
    <xf numFmtId="3" fontId="0" fillId="2" borderId="1" xfId="0" applyNumberFormat="1" applyFill="1" applyBorder="1"/>
    <xf numFmtId="0" fontId="3" fillId="0" borderId="0" xfId="0" applyFont="1"/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2F2F2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CC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activeCell="B11" sqref="B11"/>
    </sheetView>
  </sheetViews>
  <sheetFormatPr baseColWidth="10" defaultColWidth="9.140625" defaultRowHeight="15" x14ac:dyDescent="0.25"/>
  <cols>
    <col min="1" max="1" width="5.28515625" style="23" customWidth="1"/>
    <col min="2" max="2" width="105.5703125" style="23" customWidth="1"/>
    <col min="3" max="3" width="11.5703125" style="23" customWidth="1"/>
    <col min="4" max="10" width="10.7109375" style="23" customWidth="1"/>
    <col min="11" max="11" width="8.42578125" style="23" customWidth="1"/>
    <col min="12" max="12" width="6.140625" style="23" customWidth="1"/>
    <col min="13" max="22" width="7" style="23" customWidth="1"/>
    <col min="23" max="1026" width="10.7109375" style="23" customWidth="1"/>
    <col min="1027" max="16384" width="9.140625" style="23"/>
  </cols>
  <sheetData>
    <row r="1" spans="1:7" x14ac:dyDescent="0.25">
      <c r="A1" s="24" t="s">
        <v>105</v>
      </c>
    </row>
    <row r="3" spans="1:7" x14ac:dyDescent="0.25">
      <c r="A3" s="8" t="s">
        <v>53</v>
      </c>
    </row>
    <row r="4" spans="1:7" x14ac:dyDescent="0.25">
      <c r="B4" s="27" t="s">
        <v>24</v>
      </c>
    </row>
    <row r="5" spans="1:7" x14ac:dyDescent="0.25">
      <c r="B5" s="27" t="s">
        <v>25</v>
      </c>
    </row>
    <row r="6" spans="1:7" x14ac:dyDescent="0.25">
      <c r="B6" s="27" t="s">
        <v>55</v>
      </c>
      <c r="C6" s="25"/>
      <c r="D6" s="25"/>
      <c r="E6" s="25"/>
      <c r="F6" s="25"/>
      <c r="G6" s="25"/>
    </row>
    <row r="7" spans="1:7" x14ac:dyDescent="0.25">
      <c r="B7" s="27" t="s">
        <v>66</v>
      </c>
    </row>
    <row r="11" spans="1:7" x14ac:dyDescent="0.25">
      <c r="A11" s="8" t="s">
        <v>52</v>
      </c>
    </row>
    <row r="12" spans="1:7" ht="45" x14ac:dyDescent="0.25">
      <c r="B12" s="28" t="s">
        <v>50</v>
      </c>
    </row>
    <row r="13" spans="1:7" x14ac:dyDescent="0.25">
      <c r="B13" s="28"/>
    </row>
    <row r="14" spans="1:7" ht="60" x14ac:dyDescent="0.25">
      <c r="B14" s="28" t="s">
        <v>51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3" zoomScaleNormal="100" workbookViewId="0">
      <selection activeCell="K13" sqref="K13"/>
    </sheetView>
  </sheetViews>
  <sheetFormatPr baseColWidth="10" defaultColWidth="9.140625" defaultRowHeight="15" x14ac:dyDescent="0.25"/>
  <cols>
    <col min="1" max="1" width="5.28515625" customWidth="1"/>
    <col min="2" max="2" width="10.7109375" customWidth="1"/>
    <col min="3" max="3" width="11.5703125" customWidth="1"/>
    <col min="4" max="10" width="10.7109375" customWidth="1"/>
    <col min="11" max="11" width="8.42578125" customWidth="1"/>
    <col min="12" max="12" width="6.140625" customWidth="1"/>
    <col min="13" max="22" width="7" customWidth="1"/>
    <col min="23" max="1026" width="10.7109375" customWidth="1"/>
  </cols>
  <sheetData>
    <row r="1" spans="1:9" x14ac:dyDescent="0.25">
      <c r="A1" s="1" t="s">
        <v>106</v>
      </c>
    </row>
    <row r="3" spans="1:9" x14ac:dyDescent="0.25">
      <c r="A3" s="8" t="s">
        <v>24</v>
      </c>
    </row>
    <row r="5" spans="1:9" x14ac:dyDescent="0.25">
      <c r="B5" s="8" t="s">
        <v>65</v>
      </c>
    </row>
    <row r="6" spans="1:9" x14ac:dyDescent="0.25">
      <c r="B6" s="7"/>
      <c r="C6" s="2"/>
      <c r="D6" s="2"/>
      <c r="E6" s="2"/>
      <c r="F6" s="2"/>
      <c r="G6" s="2"/>
    </row>
    <row r="7" spans="1:9" ht="60" x14ac:dyDescent="0.25">
      <c r="B7" s="9" t="s">
        <v>29</v>
      </c>
      <c r="C7" s="9" t="s">
        <v>26</v>
      </c>
      <c r="D7" s="9" t="s">
        <v>22</v>
      </c>
      <c r="E7" s="9" t="s">
        <v>41</v>
      </c>
      <c r="F7" s="9" t="s">
        <v>0</v>
      </c>
      <c r="G7" s="9" t="s">
        <v>15</v>
      </c>
    </row>
    <row r="8" spans="1:9" x14ac:dyDescent="0.25">
      <c r="B8" s="10" t="s">
        <v>13</v>
      </c>
      <c r="C8" s="3" t="s">
        <v>16</v>
      </c>
      <c r="D8" s="4">
        <v>2163</v>
      </c>
      <c r="E8" s="4">
        <v>2163</v>
      </c>
      <c r="F8" s="5"/>
      <c r="G8" s="29">
        <v>390.7</v>
      </c>
      <c r="I8" s="23"/>
    </row>
    <row r="9" spans="1:9" x14ac:dyDescent="0.25">
      <c r="B9" s="10" t="s">
        <v>13</v>
      </c>
      <c r="C9" s="5" t="s">
        <v>17</v>
      </c>
      <c r="D9" s="4">
        <v>2136</v>
      </c>
      <c r="E9" s="4">
        <v>4299</v>
      </c>
      <c r="F9" s="6">
        <v>-1.2500000000000001E-2</v>
      </c>
      <c r="G9" s="30">
        <v>390.8</v>
      </c>
      <c r="I9" s="23"/>
    </row>
    <row r="10" spans="1:9" x14ac:dyDescent="0.25">
      <c r="B10" s="10" t="s">
        <v>13</v>
      </c>
      <c r="C10" s="5" t="s">
        <v>18</v>
      </c>
      <c r="D10" s="4">
        <v>2341</v>
      </c>
      <c r="E10" s="4">
        <v>6640</v>
      </c>
      <c r="F10" s="6">
        <v>9.6000000000000002E-2</v>
      </c>
      <c r="G10" s="30">
        <v>398.3</v>
      </c>
      <c r="I10" s="23"/>
    </row>
    <row r="11" spans="1:9" x14ac:dyDescent="0.25">
      <c r="B11" s="10" t="s">
        <v>13</v>
      </c>
      <c r="C11" s="5" t="s">
        <v>19</v>
      </c>
      <c r="D11" s="4">
        <v>2375</v>
      </c>
      <c r="E11" s="4">
        <v>9015</v>
      </c>
      <c r="F11" s="6">
        <v>1.4500000000000001E-2</v>
      </c>
      <c r="G11" s="30">
        <v>390.8</v>
      </c>
    </row>
    <row r="12" spans="1:9" x14ac:dyDescent="0.25">
      <c r="B12" s="10" t="s">
        <v>13</v>
      </c>
      <c r="C12" s="5" t="s">
        <v>20</v>
      </c>
      <c r="D12" s="4">
        <v>2565</v>
      </c>
      <c r="E12" s="4">
        <v>11580</v>
      </c>
      <c r="F12" s="6">
        <v>0.08</v>
      </c>
      <c r="G12" s="30">
        <v>394.6</v>
      </c>
    </row>
    <row r="13" spans="1:9" x14ac:dyDescent="0.25">
      <c r="B13" s="10" t="s">
        <v>13</v>
      </c>
      <c r="C13" s="5" t="s">
        <v>21</v>
      </c>
      <c r="D13" s="4">
        <v>2806</v>
      </c>
      <c r="E13" s="4">
        <v>14386</v>
      </c>
      <c r="F13" s="6">
        <v>9.4E-2</v>
      </c>
      <c r="G13" s="30">
        <v>403</v>
      </c>
    </row>
    <row r="14" spans="1:9" s="23" customFormat="1" x14ac:dyDescent="0.25">
      <c r="B14" s="10" t="s">
        <v>13</v>
      </c>
      <c r="C14" s="22" t="s">
        <v>54</v>
      </c>
      <c r="D14" s="26">
        <v>3276</v>
      </c>
      <c r="E14" s="26">
        <v>17662</v>
      </c>
      <c r="F14" s="6">
        <v>0.16750000000000001</v>
      </c>
      <c r="G14" s="30">
        <v>392.5</v>
      </c>
    </row>
    <row r="15" spans="1:9" s="31" customFormat="1" x14ac:dyDescent="0.25">
      <c r="B15" s="10" t="s">
        <v>13</v>
      </c>
      <c r="C15" s="33" t="s">
        <v>67</v>
      </c>
      <c r="D15" s="32">
        <v>2690</v>
      </c>
      <c r="E15" s="32">
        <v>20352</v>
      </c>
      <c r="F15" s="6">
        <v>-0.1789</v>
      </c>
      <c r="G15" s="30">
        <v>403.5</v>
      </c>
    </row>
    <row r="16" spans="1:9" s="48" customFormat="1" x14ac:dyDescent="0.25">
      <c r="B16" s="10" t="s">
        <v>13</v>
      </c>
      <c r="C16" s="41" t="s">
        <v>86</v>
      </c>
      <c r="D16" s="49">
        <v>3726</v>
      </c>
      <c r="E16" s="49">
        <v>24078</v>
      </c>
      <c r="F16" s="6">
        <v>0.18310000000000001</v>
      </c>
      <c r="G16" s="30">
        <v>414.6</v>
      </c>
    </row>
    <row r="17" spans="2:11" s="51" customFormat="1" x14ac:dyDescent="0.25">
      <c r="B17" s="10" t="s">
        <v>13</v>
      </c>
      <c r="C17" s="41" t="s">
        <v>104</v>
      </c>
      <c r="D17" s="49">
        <v>3208</v>
      </c>
      <c r="E17" s="49">
        <f>E15+D17</f>
        <v>23560</v>
      </c>
      <c r="F17" s="6">
        <v>-0.13902308105206657</v>
      </c>
      <c r="G17" s="30">
        <v>406.91</v>
      </c>
    </row>
    <row r="18" spans="2:11" s="23" customFormat="1" x14ac:dyDescent="0.25">
      <c r="B18" s="10" t="s">
        <v>13</v>
      </c>
      <c r="C18" s="41" t="s">
        <v>110</v>
      </c>
      <c r="D18" s="49">
        <v>2604</v>
      </c>
      <c r="E18" s="49">
        <f>E17+D18</f>
        <v>26164</v>
      </c>
      <c r="F18" s="6">
        <f t="shared" ref="F18" si="0">(D18-D17)/D17</f>
        <v>-0.1882793017456359</v>
      </c>
      <c r="G18" s="30">
        <v>406.36</v>
      </c>
    </row>
    <row r="19" spans="2:11" s="23" customFormat="1" x14ac:dyDescent="0.25"/>
    <row r="20" spans="2:11" s="23" customFormat="1" x14ac:dyDescent="0.25">
      <c r="B20" s="23" t="s">
        <v>112</v>
      </c>
    </row>
    <row r="22" spans="2:11" x14ac:dyDescent="0.25">
      <c r="B22" s="8" t="s">
        <v>44</v>
      </c>
    </row>
    <row r="23" spans="2:11" x14ac:dyDescent="0.25">
      <c r="B23" s="1"/>
    </row>
    <row r="24" spans="2:11" x14ac:dyDescent="0.25">
      <c r="B24" s="11" t="s">
        <v>30</v>
      </c>
      <c r="C24" s="11" t="s">
        <v>27</v>
      </c>
      <c r="D24" s="13"/>
      <c r="E24" s="14"/>
      <c r="F24" s="14" t="s">
        <v>1</v>
      </c>
      <c r="G24" s="14"/>
      <c r="H24" s="14"/>
      <c r="I24" s="15"/>
    </row>
    <row r="25" spans="2:11" x14ac:dyDescent="0.25">
      <c r="B25" s="12" t="s">
        <v>28</v>
      </c>
      <c r="C25" s="12" t="s">
        <v>28</v>
      </c>
      <c r="D25" s="16">
        <v>2018</v>
      </c>
      <c r="E25" s="16">
        <v>2017</v>
      </c>
      <c r="F25" s="16">
        <v>2016</v>
      </c>
      <c r="G25" s="16">
        <v>2015</v>
      </c>
      <c r="H25" s="16">
        <v>2014</v>
      </c>
      <c r="I25" s="16" t="s">
        <v>23</v>
      </c>
      <c r="K25" s="23"/>
    </row>
    <row r="26" spans="2:11" x14ac:dyDescent="0.25">
      <c r="B26" s="10" t="s">
        <v>13</v>
      </c>
      <c r="C26" s="3" t="s">
        <v>16</v>
      </c>
      <c r="D26" s="4">
        <v>1421</v>
      </c>
      <c r="E26" s="4">
        <v>702</v>
      </c>
      <c r="F26" s="4">
        <v>11</v>
      </c>
      <c r="G26" s="4">
        <v>12</v>
      </c>
      <c r="H26" s="4">
        <v>4</v>
      </c>
      <c r="I26" s="4">
        <v>13</v>
      </c>
      <c r="K26" s="23"/>
    </row>
    <row r="27" spans="2:11" x14ac:dyDescent="0.25">
      <c r="B27" s="10" t="s">
        <v>13</v>
      </c>
      <c r="C27" s="5" t="s">
        <v>17</v>
      </c>
      <c r="D27" s="4">
        <v>1948</v>
      </c>
      <c r="E27" s="4">
        <v>154</v>
      </c>
      <c r="F27" s="4">
        <v>17</v>
      </c>
      <c r="G27" s="4">
        <v>3</v>
      </c>
      <c r="H27" s="4">
        <v>4</v>
      </c>
      <c r="I27" s="4">
        <v>10</v>
      </c>
      <c r="K27" s="23"/>
    </row>
    <row r="28" spans="2:11" x14ac:dyDescent="0.25">
      <c r="B28" s="10" t="s">
        <v>13</v>
      </c>
      <c r="C28" s="5" t="s">
        <v>18</v>
      </c>
      <c r="D28" s="4">
        <v>2199</v>
      </c>
      <c r="E28" s="4">
        <v>109</v>
      </c>
      <c r="F28" s="4">
        <v>18</v>
      </c>
      <c r="G28" s="4">
        <v>5</v>
      </c>
      <c r="H28" s="4">
        <v>4</v>
      </c>
      <c r="I28" s="4">
        <v>6</v>
      </c>
      <c r="K28" s="23"/>
    </row>
    <row r="29" spans="2:11" x14ac:dyDescent="0.25">
      <c r="B29" s="10" t="s">
        <v>13</v>
      </c>
      <c r="C29" s="5" t="s">
        <v>19</v>
      </c>
      <c r="D29" s="4">
        <v>2159</v>
      </c>
      <c r="E29" s="4">
        <v>156</v>
      </c>
      <c r="F29" s="4">
        <v>32</v>
      </c>
      <c r="G29" s="4">
        <v>11</v>
      </c>
      <c r="H29" s="4">
        <v>7</v>
      </c>
      <c r="I29" s="4">
        <v>10</v>
      </c>
    </row>
    <row r="30" spans="2:11" x14ac:dyDescent="0.25">
      <c r="B30" s="10" t="s">
        <v>13</v>
      </c>
      <c r="C30" s="5" t="s">
        <v>20</v>
      </c>
      <c r="D30" s="4">
        <v>2290</v>
      </c>
      <c r="E30" s="4">
        <v>176</v>
      </c>
      <c r="F30" s="4">
        <v>59</v>
      </c>
      <c r="G30" s="4">
        <v>15</v>
      </c>
      <c r="H30" s="4">
        <v>11</v>
      </c>
      <c r="I30" s="4">
        <v>14</v>
      </c>
    </row>
    <row r="31" spans="2:11" x14ac:dyDescent="0.25">
      <c r="B31" s="10" t="s">
        <v>13</v>
      </c>
      <c r="C31" s="5" t="s">
        <v>21</v>
      </c>
      <c r="D31" s="4">
        <v>2536</v>
      </c>
      <c r="E31" s="4">
        <v>197</v>
      </c>
      <c r="F31" s="4">
        <v>39</v>
      </c>
      <c r="G31" s="4">
        <v>17</v>
      </c>
      <c r="H31" s="4">
        <v>10</v>
      </c>
      <c r="I31" s="4">
        <v>7</v>
      </c>
    </row>
    <row r="32" spans="2:11" s="23" customFormat="1" x14ac:dyDescent="0.25">
      <c r="B32" s="10" t="s">
        <v>13</v>
      </c>
      <c r="C32" s="22" t="s">
        <v>54</v>
      </c>
      <c r="D32" s="26">
        <v>2960</v>
      </c>
      <c r="E32" s="26">
        <v>186</v>
      </c>
      <c r="F32" s="26">
        <v>51</v>
      </c>
      <c r="G32" s="26">
        <v>33</v>
      </c>
      <c r="H32" s="26">
        <v>21</v>
      </c>
      <c r="I32" s="26">
        <v>25</v>
      </c>
    </row>
    <row r="33" spans="2:13" s="23" customFormat="1" x14ac:dyDescent="0.25">
      <c r="B33" s="10" t="s">
        <v>13</v>
      </c>
      <c r="C33" s="22" t="s">
        <v>67</v>
      </c>
      <c r="D33" s="26">
        <v>2599</v>
      </c>
      <c r="E33" s="26">
        <v>56</v>
      </c>
      <c r="F33" s="26">
        <v>20</v>
      </c>
      <c r="G33" s="26">
        <v>4</v>
      </c>
      <c r="H33" s="26">
        <v>3</v>
      </c>
      <c r="I33" s="26">
        <v>8</v>
      </c>
    </row>
    <row r="34" spans="2:13" s="31" customFormat="1" x14ac:dyDescent="0.25">
      <c r="B34" s="10" t="s">
        <v>13</v>
      </c>
      <c r="C34" s="33" t="s">
        <v>86</v>
      </c>
      <c r="D34" s="32">
        <v>3645</v>
      </c>
      <c r="E34" s="32">
        <v>46</v>
      </c>
      <c r="F34" s="32">
        <v>16</v>
      </c>
      <c r="G34" s="32">
        <v>7</v>
      </c>
      <c r="H34" s="32">
        <v>4</v>
      </c>
      <c r="I34" s="32">
        <v>8</v>
      </c>
      <c r="M34" s="31" t="s">
        <v>111</v>
      </c>
    </row>
    <row r="35" spans="2:13" s="51" customFormat="1" x14ac:dyDescent="0.25">
      <c r="B35" s="10" t="s">
        <v>13</v>
      </c>
      <c r="C35" s="41" t="s">
        <v>104</v>
      </c>
      <c r="D35" s="49">
        <v>3100</v>
      </c>
      <c r="E35" s="49">
        <v>53</v>
      </c>
      <c r="F35" s="49">
        <v>19</v>
      </c>
      <c r="G35" s="49">
        <v>14</v>
      </c>
      <c r="H35" s="49">
        <v>10</v>
      </c>
      <c r="I35" s="49">
        <v>12</v>
      </c>
    </row>
    <row r="36" spans="2:13" s="48" customFormat="1" x14ac:dyDescent="0.25">
      <c r="B36" s="10" t="s">
        <v>13</v>
      </c>
      <c r="C36" s="41" t="s">
        <v>110</v>
      </c>
      <c r="D36" s="49">
        <v>2521</v>
      </c>
      <c r="E36" s="49">
        <v>32</v>
      </c>
      <c r="F36" s="49">
        <v>28</v>
      </c>
      <c r="G36" s="49">
        <v>9</v>
      </c>
      <c r="H36" s="49">
        <v>3</v>
      </c>
      <c r="I36" s="49">
        <v>11</v>
      </c>
    </row>
    <row r="37" spans="2:13" x14ac:dyDescent="0.25">
      <c r="B37" s="10" t="s">
        <v>13</v>
      </c>
      <c r="C37" s="5" t="s">
        <v>43</v>
      </c>
      <c r="D37" s="4">
        <f>SUM(D26:D36)</f>
        <v>27378</v>
      </c>
      <c r="E37" s="49">
        <f t="shared" ref="E37:I37" si="1">SUM(E26:E36)</f>
        <v>1867</v>
      </c>
      <c r="F37" s="49">
        <f t="shared" si="1"/>
        <v>310</v>
      </c>
      <c r="G37" s="49">
        <f t="shared" si="1"/>
        <v>130</v>
      </c>
      <c r="H37" s="49">
        <f t="shared" si="1"/>
        <v>81</v>
      </c>
      <c r="I37" s="49">
        <f t="shared" si="1"/>
        <v>124</v>
      </c>
    </row>
    <row r="39" spans="2:13" x14ac:dyDescent="0.25">
      <c r="B39" t="str">
        <f>B20</f>
        <v>* Ata 30.11.2018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16" zoomScaleNormal="100" workbookViewId="0">
      <selection activeCell="M26" sqref="B20:M26"/>
    </sheetView>
  </sheetViews>
  <sheetFormatPr baseColWidth="10" defaultColWidth="9.140625" defaultRowHeight="15" x14ac:dyDescent="0.25"/>
  <cols>
    <col min="1" max="1" width="5.28515625" customWidth="1"/>
    <col min="2" max="2" width="10.7109375" customWidth="1"/>
    <col min="3" max="6" width="10.7109375" style="23" customWidth="1"/>
    <col min="7" max="7" width="10.7109375" customWidth="1"/>
    <col min="8" max="11" width="10.7109375" style="23" customWidth="1"/>
    <col min="12" max="12" width="11.140625" style="23" customWidth="1"/>
    <col min="13" max="13" width="10.7109375" style="23" customWidth="1"/>
    <col min="14" max="22" width="7" customWidth="1"/>
    <col min="23" max="1026" width="10.7109375" customWidth="1"/>
  </cols>
  <sheetData>
    <row r="1" spans="1:14" x14ac:dyDescent="0.25">
      <c r="A1" s="1" t="s">
        <v>107</v>
      </c>
    </row>
    <row r="3" spans="1:14" x14ac:dyDescent="0.25">
      <c r="A3" s="8" t="s">
        <v>25</v>
      </c>
    </row>
    <row r="5" spans="1:14" x14ac:dyDescent="0.25">
      <c r="B5" s="8" t="s">
        <v>32</v>
      </c>
    </row>
    <row r="7" spans="1:14" ht="45" x14ac:dyDescent="0.25">
      <c r="B7" s="9" t="s">
        <v>1</v>
      </c>
      <c r="C7" s="9" t="s">
        <v>31</v>
      </c>
      <c r="D7" s="9" t="s">
        <v>15</v>
      </c>
      <c r="E7" s="9" t="s">
        <v>2</v>
      </c>
    </row>
    <row r="8" spans="1:14" x14ac:dyDescent="0.25">
      <c r="B8" s="17" t="s">
        <v>13</v>
      </c>
      <c r="C8" s="26">
        <v>27380</v>
      </c>
      <c r="D8" s="30">
        <v>401.3</v>
      </c>
      <c r="E8" s="6">
        <v>4.176942446976982E-2</v>
      </c>
    </row>
    <row r="9" spans="1:14" x14ac:dyDescent="0.25">
      <c r="B9" s="17">
        <v>2017</v>
      </c>
      <c r="C9" s="26">
        <v>29485</v>
      </c>
      <c r="D9" s="30">
        <v>385.21</v>
      </c>
      <c r="E9" s="6">
        <v>3.3427230046948302E-2</v>
      </c>
      <c r="G9" s="23"/>
      <c r="N9" s="23"/>
    </row>
    <row r="10" spans="1:14" x14ac:dyDescent="0.25">
      <c r="B10" s="17">
        <v>2016</v>
      </c>
      <c r="C10" s="26">
        <v>26598</v>
      </c>
      <c r="D10" s="30">
        <v>372.75</v>
      </c>
      <c r="E10" s="6">
        <v>-1.5165526169779939E-2</v>
      </c>
      <c r="G10" s="23"/>
    </row>
    <row r="11" spans="1:14" x14ac:dyDescent="0.25">
      <c r="B11" s="17">
        <v>2015</v>
      </c>
      <c r="C11" s="26">
        <v>25606</v>
      </c>
      <c r="D11" s="30">
        <v>378.49</v>
      </c>
      <c r="E11" s="6">
        <v>3.8324371776582981E-2</v>
      </c>
      <c r="G11" s="23"/>
    </row>
    <row r="12" spans="1:14" x14ac:dyDescent="0.25">
      <c r="B12" s="17">
        <v>2014</v>
      </c>
      <c r="C12" s="26">
        <v>18445</v>
      </c>
      <c r="D12" s="30">
        <v>364.52</v>
      </c>
      <c r="E12" s="6"/>
      <c r="G12" s="23"/>
    </row>
    <row r="14" spans="1:14" x14ac:dyDescent="0.25">
      <c r="B14" t="s">
        <v>112</v>
      </c>
    </row>
    <row r="18" spans="2:15" x14ac:dyDescent="0.25">
      <c r="B18" s="8" t="s">
        <v>64</v>
      </c>
    </row>
    <row r="20" spans="2:15" x14ac:dyDescent="0.25">
      <c r="B20" s="18"/>
      <c r="C20" s="13"/>
      <c r="D20" s="14"/>
      <c r="E20" s="14"/>
      <c r="F20" s="14" t="s">
        <v>42</v>
      </c>
      <c r="G20" s="14"/>
      <c r="H20" s="14"/>
      <c r="I20" s="14"/>
      <c r="J20" s="14"/>
      <c r="K20" s="14"/>
      <c r="L20" s="14"/>
      <c r="M20" s="15"/>
    </row>
    <row r="21" spans="2:15" ht="30" x14ac:dyDescent="0.25">
      <c r="B21" s="19" t="s">
        <v>14</v>
      </c>
      <c r="C21" s="9" t="s">
        <v>3</v>
      </c>
      <c r="D21" s="9" t="s">
        <v>4</v>
      </c>
      <c r="E21" s="9" t="s">
        <v>5</v>
      </c>
      <c r="F21" s="9" t="s">
        <v>6</v>
      </c>
      <c r="G21" s="9" t="s">
        <v>7</v>
      </c>
      <c r="H21" s="9" t="s">
        <v>8</v>
      </c>
      <c r="I21" s="9" t="s">
        <v>9</v>
      </c>
      <c r="J21" s="9" t="s">
        <v>10</v>
      </c>
      <c r="K21" s="9" t="s">
        <v>11</v>
      </c>
      <c r="L21" s="9" t="s">
        <v>12</v>
      </c>
      <c r="M21" s="9" t="s">
        <v>33</v>
      </c>
      <c r="O21" s="23"/>
    </row>
    <row r="22" spans="2:15" x14ac:dyDescent="0.25">
      <c r="B22" s="17" t="s">
        <v>13</v>
      </c>
      <c r="C22" s="26">
        <v>108</v>
      </c>
      <c r="D22" s="26">
        <v>812</v>
      </c>
      <c r="E22" s="26">
        <v>6355</v>
      </c>
      <c r="F22" s="26">
        <v>10038</v>
      </c>
      <c r="G22" s="4">
        <v>5928</v>
      </c>
      <c r="H22" s="26">
        <v>2428</v>
      </c>
      <c r="I22" s="26">
        <v>929</v>
      </c>
      <c r="J22" s="26">
        <v>368</v>
      </c>
      <c r="K22" s="26">
        <v>166</v>
      </c>
      <c r="L22" s="26">
        <v>96</v>
      </c>
      <c r="M22" s="26">
        <v>152</v>
      </c>
      <c r="O22" s="23"/>
    </row>
    <row r="23" spans="2:15" x14ac:dyDescent="0.25">
      <c r="B23" s="17">
        <v>2017</v>
      </c>
      <c r="C23" s="26">
        <v>184</v>
      </c>
      <c r="D23" s="26">
        <v>1019</v>
      </c>
      <c r="E23" s="26">
        <v>7795</v>
      </c>
      <c r="F23" s="26">
        <v>11339</v>
      </c>
      <c r="G23" s="4">
        <v>5661</v>
      </c>
      <c r="H23" s="26">
        <v>2029</v>
      </c>
      <c r="I23" s="26">
        <v>781</v>
      </c>
      <c r="J23" s="26">
        <v>275</v>
      </c>
      <c r="K23" s="26">
        <v>158</v>
      </c>
      <c r="L23" s="26">
        <v>86</v>
      </c>
      <c r="M23" s="26">
        <v>158</v>
      </c>
      <c r="O23" s="23"/>
    </row>
    <row r="24" spans="2:15" x14ac:dyDescent="0.25">
      <c r="B24" s="17">
        <v>2016</v>
      </c>
      <c r="C24" s="26">
        <v>156</v>
      </c>
      <c r="D24" s="26">
        <v>1016</v>
      </c>
      <c r="E24" s="26">
        <v>7786</v>
      </c>
      <c r="F24" s="26">
        <v>10259</v>
      </c>
      <c r="G24" s="4">
        <v>4831</v>
      </c>
      <c r="H24" s="26">
        <v>1551</v>
      </c>
      <c r="I24" s="26">
        <v>515</v>
      </c>
      <c r="J24" s="26">
        <v>237</v>
      </c>
      <c r="K24" s="26">
        <v>99</v>
      </c>
      <c r="L24" s="26">
        <v>62</v>
      </c>
      <c r="M24" s="26">
        <v>86</v>
      </c>
      <c r="O24" s="23"/>
    </row>
    <row r="25" spans="2:15" x14ac:dyDescent="0.25">
      <c r="B25" s="17">
        <v>2015</v>
      </c>
      <c r="C25" s="26">
        <v>217</v>
      </c>
      <c r="D25" s="26">
        <v>1228</v>
      </c>
      <c r="E25" s="26">
        <v>7913</v>
      </c>
      <c r="F25" s="26">
        <v>9885</v>
      </c>
      <c r="G25" s="4">
        <v>4285</v>
      </c>
      <c r="H25" s="26">
        <v>1262</v>
      </c>
      <c r="I25" s="26">
        <v>415</v>
      </c>
      <c r="J25" s="26">
        <v>193</v>
      </c>
      <c r="K25" s="26">
        <v>88</v>
      </c>
      <c r="L25" s="26">
        <v>40</v>
      </c>
      <c r="M25" s="26">
        <v>80</v>
      </c>
      <c r="O25" s="23"/>
    </row>
    <row r="26" spans="2:15" x14ac:dyDescent="0.25">
      <c r="B26" s="17">
        <v>2014</v>
      </c>
      <c r="C26" s="26">
        <v>111</v>
      </c>
      <c r="D26" s="26">
        <v>756</v>
      </c>
      <c r="E26" s="26">
        <v>5655</v>
      </c>
      <c r="F26" s="26">
        <v>7198</v>
      </c>
      <c r="G26" s="4">
        <v>3277</v>
      </c>
      <c r="H26" s="26">
        <v>911</v>
      </c>
      <c r="I26" s="26">
        <v>316</v>
      </c>
      <c r="J26" s="26">
        <v>119</v>
      </c>
      <c r="K26" s="26">
        <v>44</v>
      </c>
      <c r="L26" s="26">
        <v>25</v>
      </c>
      <c r="M26" s="26">
        <v>33</v>
      </c>
    </row>
    <row r="28" spans="2:15" x14ac:dyDescent="0.25">
      <c r="B28" t="str">
        <f>B14</f>
        <v>* Ata 30.11.2018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0"/>
  <sheetViews>
    <sheetView topLeftCell="A31" zoomScaleNormal="100" workbookViewId="0">
      <selection activeCell="B26" sqref="B26:D33"/>
    </sheetView>
  </sheetViews>
  <sheetFormatPr baseColWidth="10" defaultColWidth="9.140625" defaultRowHeight="15" x14ac:dyDescent="0.25"/>
  <cols>
    <col min="1" max="1" width="5.28515625" customWidth="1"/>
    <col min="2" max="10" width="10.7109375" customWidth="1"/>
    <col min="11" max="11" width="10.7109375" style="31" customWidth="1"/>
    <col min="12" max="12" width="6.140625" customWidth="1"/>
    <col min="13" max="22" width="7" customWidth="1"/>
    <col min="23" max="1026" width="10.7109375" customWidth="1"/>
  </cols>
  <sheetData>
    <row r="1" spans="1:11" x14ac:dyDescent="0.25">
      <c r="A1" s="1" t="s">
        <v>108</v>
      </c>
    </row>
    <row r="3" spans="1:11" s="23" customFormat="1" x14ac:dyDescent="0.25">
      <c r="A3" s="8" t="s">
        <v>52</v>
      </c>
      <c r="K3" s="31"/>
    </row>
    <row r="4" spans="1:11" s="23" customFormat="1" x14ac:dyDescent="0.25">
      <c r="B4" s="23" t="s">
        <v>61</v>
      </c>
      <c r="K4" s="31"/>
    </row>
    <row r="5" spans="1:11" s="23" customFormat="1" x14ac:dyDescent="0.25">
      <c r="B5" s="23" t="s">
        <v>60</v>
      </c>
      <c r="K5" s="31"/>
    </row>
    <row r="6" spans="1:11" s="23" customFormat="1" x14ac:dyDescent="0.25">
      <c r="B6" s="23" t="s">
        <v>62</v>
      </c>
      <c r="K6" s="31"/>
    </row>
    <row r="7" spans="1:11" s="23" customFormat="1" x14ac:dyDescent="0.25">
      <c r="K7" s="31"/>
    </row>
    <row r="8" spans="1:11" x14ac:dyDescent="0.25">
      <c r="A8" s="8" t="s">
        <v>55</v>
      </c>
    </row>
    <row r="10" spans="1:11" x14ac:dyDescent="0.25">
      <c r="B10" s="8" t="s">
        <v>63</v>
      </c>
    </row>
    <row r="12" spans="1:11" ht="45" x14ac:dyDescent="0.25">
      <c r="B12" s="9"/>
      <c r="C12" s="9" t="s">
        <v>45</v>
      </c>
      <c r="D12" s="9" t="s">
        <v>90</v>
      </c>
    </row>
    <row r="13" spans="1:11" x14ac:dyDescent="0.25">
      <c r="B13" s="5" t="s">
        <v>34</v>
      </c>
      <c r="C13" s="4">
        <v>5059</v>
      </c>
      <c r="D13" s="20">
        <v>476.55</v>
      </c>
      <c r="F13" s="48"/>
      <c r="G13" s="48"/>
    </row>
    <row r="14" spans="1:11" x14ac:dyDescent="0.25">
      <c r="B14" s="5" t="s">
        <v>35</v>
      </c>
      <c r="C14" s="4">
        <v>696</v>
      </c>
      <c r="D14" s="20">
        <v>329.9</v>
      </c>
      <c r="F14" s="48"/>
      <c r="G14" s="48"/>
    </row>
    <row r="15" spans="1:11" x14ac:dyDescent="0.25">
      <c r="B15" s="5" t="s">
        <v>36</v>
      </c>
      <c r="C15" s="4">
        <v>1400</v>
      </c>
      <c r="D15" s="20">
        <v>349.63</v>
      </c>
      <c r="F15" s="48"/>
      <c r="G15" s="48"/>
    </row>
    <row r="16" spans="1:11" x14ac:dyDescent="0.25">
      <c r="B16" s="5" t="s">
        <v>37</v>
      </c>
      <c r="C16" s="4">
        <v>1739</v>
      </c>
      <c r="D16" s="20">
        <v>386.42</v>
      </c>
      <c r="F16" s="48"/>
      <c r="G16" s="48"/>
    </row>
    <row r="17" spans="2:10" x14ac:dyDescent="0.25">
      <c r="B17" s="5" t="s">
        <v>38</v>
      </c>
      <c r="C17" s="4">
        <v>954</v>
      </c>
      <c r="D17" s="20">
        <v>443.29</v>
      </c>
      <c r="F17" s="48"/>
      <c r="G17" s="48"/>
    </row>
    <row r="18" spans="2:10" x14ac:dyDescent="0.25">
      <c r="B18" s="5" t="s">
        <v>39</v>
      </c>
      <c r="C18" s="4">
        <v>2249</v>
      </c>
      <c r="D18" s="20">
        <v>425.85</v>
      </c>
      <c r="F18" s="48"/>
      <c r="G18" s="48"/>
    </row>
    <row r="19" spans="2:10" x14ac:dyDescent="0.25">
      <c r="B19" s="5" t="s">
        <v>40</v>
      </c>
      <c r="C19" s="4">
        <v>4092</v>
      </c>
      <c r="D19" s="20">
        <v>478.96</v>
      </c>
      <c r="F19" s="48"/>
      <c r="G19" s="48"/>
    </row>
    <row r="21" spans="2:10" x14ac:dyDescent="0.25">
      <c r="B21" t="s">
        <v>112</v>
      </c>
      <c r="F21" s="48"/>
      <c r="G21" s="48"/>
    </row>
    <row r="24" spans="2:10" x14ac:dyDescent="0.25">
      <c r="B24" s="8" t="s">
        <v>87</v>
      </c>
      <c r="F24" s="48"/>
      <c r="G24" s="48"/>
    </row>
    <row r="26" spans="2:10" ht="45" x14ac:dyDescent="0.25">
      <c r="B26" s="9"/>
      <c r="C26" s="9" t="s">
        <v>77</v>
      </c>
      <c r="D26" s="9" t="s">
        <v>78</v>
      </c>
      <c r="E26" s="39"/>
      <c r="F26" s="48"/>
      <c r="G26" s="48"/>
      <c r="H26" s="39"/>
      <c r="I26" s="39"/>
      <c r="J26" s="39"/>
    </row>
    <row r="27" spans="2:10" x14ac:dyDescent="0.25">
      <c r="B27" s="5" t="s">
        <v>34</v>
      </c>
      <c r="C27" s="4">
        <v>5675</v>
      </c>
      <c r="D27" s="20">
        <v>447.26</v>
      </c>
      <c r="E27" s="39"/>
      <c r="F27" s="48"/>
      <c r="G27" s="48"/>
      <c r="H27" s="39"/>
      <c r="I27" s="39"/>
      <c r="J27" s="39"/>
    </row>
    <row r="28" spans="2:10" x14ac:dyDescent="0.25">
      <c r="B28" s="5" t="s">
        <v>35</v>
      </c>
      <c r="C28" s="4">
        <v>721</v>
      </c>
      <c r="D28" s="20">
        <v>331.08</v>
      </c>
      <c r="E28" s="39"/>
      <c r="F28" s="48"/>
      <c r="G28" s="48"/>
      <c r="H28" s="39"/>
      <c r="I28" s="39"/>
      <c r="J28" s="39"/>
    </row>
    <row r="29" spans="2:10" x14ac:dyDescent="0.25">
      <c r="B29" s="5" t="s">
        <v>36</v>
      </c>
      <c r="C29" s="4">
        <v>1478</v>
      </c>
      <c r="D29" s="20">
        <v>339.28</v>
      </c>
      <c r="E29" s="39"/>
      <c r="F29" s="48"/>
      <c r="G29" s="48"/>
      <c r="H29" s="39"/>
      <c r="I29" s="39"/>
      <c r="J29" s="39"/>
    </row>
    <row r="30" spans="2:10" x14ac:dyDescent="0.25">
      <c r="B30" s="5" t="s">
        <v>37</v>
      </c>
      <c r="C30" s="4">
        <v>1823</v>
      </c>
      <c r="D30" s="20">
        <v>365.65</v>
      </c>
      <c r="E30" s="39"/>
      <c r="F30" s="48"/>
      <c r="G30" s="48"/>
      <c r="H30" s="39"/>
      <c r="I30" s="39"/>
      <c r="J30" s="39"/>
    </row>
    <row r="31" spans="2:10" x14ac:dyDescent="0.25">
      <c r="B31" s="5" t="s">
        <v>38</v>
      </c>
      <c r="C31" s="4">
        <v>1092</v>
      </c>
      <c r="D31" s="20">
        <v>412.86</v>
      </c>
      <c r="E31" s="39"/>
      <c r="F31" s="48"/>
      <c r="G31" s="48"/>
      <c r="H31" s="39"/>
      <c r="I31" s="39"/>
      <c r="J31" s="39"/>
    </row>
    <row r="32" spans="2:10" x14ac:dyDescent="0.25">
      <c r="B32" s="5" t="s">
        <v>39</v>
      </c>
      <c r="C32" s="4">
        <v>2356</v>
      </c>
      <c r="D32" s="20">
        <v>408.88</v>
      </c>
      <c r="E32" s="39"/>
      <c r="F32" s="48"/>
      <c r="G32" s="48"/>
      <c r="H32" s="39"/>
      <c r="I32" s="39"/>
      <c r="J32" s="39"/>
    </row>
    <row r="33" spans="2:10" x14ac:dyDescent="0.25">
      <c r="B33" s="5" t="s">
        <v>40</v>
      </c>
      <c r="C33" s="4">
        <v>4650</v>
      </c>
      <c r="D33" s="20">
        <v>444</v>
      </c>
      <c r="E33" s="39"/>
      <c r="F33" s="48"/>
      <c r="G33" s="48"/>
      <c r="H33" s="39"/>
      <c r="I33" s="39"/>
      <c r="J33" s="39"/>
    </row>
    <row r="34" spans="2:10" x14ac:dyDescent="0.25">
      <c r="E34" s="39"/>
      <c r="F34" s="39"/>
      <c r="G34" s="39"/>
      <c r="H34" s="39"/>
      <c r="I34" s="39"/>
      <c r="J34" s="39"/>
    </row>
    <row r="35" spans="2:10" x14ac:dyDescent="0.25">
      <c r="B35" s="31" t="str">
        <f>B21</f>
        <v>* Ata 30.11.2018</v>
      </c>
    </row>
    <row r="36" spans="2:10" s="39" customFormat="1" x14ac:dyDescent="0.25"/>
    <row r="37" spans="2:10" s="39" customFormat="1" x14ac:dyDescent="0.25"/>
    <row r="38" spans="2:10" s="39" customFormat="1" x14ac:dyDescent="0.25">
      <c r="B38" s="42" t="s">
        <v>88</v>
      </c>
    </row>
    <row r="39" spans="2:10" s="46" customFormat="1" x14ac:dyDescent="0.25">
      <c r="B39" s="42"/>
    </row>
    <row r="40" spans="2:10" s="39" customFormat="1" x14ac:dyDescent="0.25">
      <c r="C40" s="52">
        <v>2016</v>
      </c>
      <c r="D40" s="54"/>
      <c r="E40" s="52">
        <v>2015</v>
      </c>
      <c r="F40" s="54"/>
      <c r="G40" s="52">
        <v>2014</v>
      </c>
      <c r="H40" s="54"/>
    </row>
    <row r="41" spans="2:10" s="39" customFormat="1" ht="45" x14ac:dyDescent="0.25">
      <c r="B41" s="43"/>
      <c r="C41" s="43" t="s">
        <v>79</v>
      </c>
      <c r="D41" s="43" t="s">
        <v>80</v>
      </c>
      <c r="E41" s="43" t="s">
        <v>81</v>
      </c>
      <c r="F41" s="43" t="s">
        <v>82</v>
      </c>
      <c r="G41" s="43" t="s">
        <v>83</v>
      </c>
      <c r="H41" s="43" t="s">
        <v>84</v>
      </c>
    </row>
    <row r="42" spans="2:10" s="39" customFormat="1" x14ac:dyDescent="0.25">
      <c r="B42" s="41" t="s">
        <v>34</v>
      </c>
      <c r="C42" s="40">
        <v>5057</v>
      </c>
      <c r="D42" s="36">
        <v>363.64</v>
      </c>
      <c r="E42" s="40">
        <v>5024</v>
      </c>
      <c r="F42" s="36">
        <v>349.17</v>
      </c>
      <c r="G42" s="40">
        <v>3925</v>
      </c>
      <c r="H42" s="36">
        <v>360.01</v>
      </c>
    </row>
    <row r="43" spans="2:10" s="39" customFormat="1" x14ac:dyDescent="0.25">
      <c r="B43" s="41" t="s">
        <v>35</v>
      </c>
      <c r="C43" s="40">
        <v>655</v>
      </c>
      <c r="D43" s="36">
        <v>394.24</v>
      </c>
      <c r="E43" s="40">
        <v>685</v>
      </c>
      <c r="F43" s="36">
        <v>373.4</v>
      </c>
      <c r="G43" s="40">
        <v>487</v>
      </c>
      <c r="H43" s="36">
        <v>358.59</v>
      </c>
    </row>
    <row r="44" spans="2:10" s="39" customFormat="1" x14ac:dyDescent="0.25">
      <c r="B44" s="41" t="s">
        <v>36</v>
      </c>
      <c r="C44" s="40">
        <v>1306</v>
      </c>
      <c r="D44" s="36">
        <v>377.53</v>
      </c>
      <c r="E44" s="40">
        <v>1369</v>
      </c>
      <c r="F44" s="36">
        <v>357.99</v>
      </c>
      <c r="G44" s="40">
        <v>1117</v>
      </c>
      <c r="H44" s="36">
        <v>364.51</v>
      </c>
    </row>
    <row r="45" spans="2:10" s="39" customFormat="1" x14ac:dyDescent="0.25">
      <c r="B45" s="41" t="s">
        <v>37</v>
      </c>
      <c r="C45" s="40">
        <v>1729</v>
      </c>
      <c r="D45" s="36">
        <v>375.65</v>
      </c>
      <c r="E45" s="40">
        <v>1786</v>
      </c>
      <c r="F45" s="36">
        <v>366.3</v>
      </c>
      <c r="G45" s="40">
        <v>1282</v>
      </c>
      <c r="H45" s="36">
        <v>369.43</v>
      </c>
    </row>
    <row r="46" spans="2:10" s="39" customFormat="1" x14ac:dyDescent="0.25">
      <c r="B46" s="41" t="s">
        <v>38</v>
      </c>
      <c r="C46" s="40">
        <v>964</v>
      </c>
      <c r="D46" s="36">
        <v>364.63</v>
      </c>
      <c r="E46" s="40">
        <v>976</v>
      </c>
      <c r="F46" s="36">
        <v>362.82</v>
      </c>
      <c r="G46" s="40">
        <v>750</v>
      </c>
      <c r="H46" s="36">
        <v>364.1</v>
      </c>
    </row>
    <row r="47" spans="2:10" s="39" customFormat="1" x14ac:dyDescent="0.25">
      <c r="B47" s="41" t="s">
        <v>39</v>
      </c>
      <c r="C47" s="40">
        <v>2177</v>
      </c>
      <c r="D47" s="36">
        <v>369.19</v>
      </c>
      <c r="E47" s="40">
        <v>1988</v>
      </c>
      <c r="F47" s="36">
        <v>366.07</v>
      </c>
      <c r="G47" s="40">
        <v>1599</v>
      </c>
      <c r="H47" s="36">
        <v>360.52</v>
      </c>
    </row>
    <row r="48" spans="2:10" s="39" customFormat="1" x14ac:dyDescent="0.25">
      <c r="B48" s="41" t="s">
        <v>40</v>
      </c>
      <c r="C48" s="40">
        <v>4205</v>
      </c>
      <c r="D48" s="36">
        <v>378.39</v>
      </c>
      <c r="E48" s="40">
        <v>3966</v>
      </c>
      <c r="F48" s="36">
        <v>360.07</v>
      </c>
      <c r="G48" s="40">
        <v>3321</v>
      </c>
      <c r="H48" s="36">
        <v>366.58</v>
      </c>
    </row>
    <row r="49" spans="1:14" s="39" customFormat="1" x14ac:dyDescent="0.25"/>
    <row r="50" spans="1:14" s="39" customFormat="1" x14ac:dyDescent="0.25">
      <c r="B50" s="39" t="s">
        <v>85</v>
      </c>
    </row>
    <row r="51" spans="1:14" s="31" customFormat="1" x14ac:dyDescent="0.25"/>
    <row r="52" spans="1:14" s="31" customFormat="1" x14ac:dyDescent="0.25"/>
    <row r="53" spans="1:14" s="31" customFormat="1" x14ac:dyDescent="0.25"/>
    <row r="54" spans="1:14" s="31" customFormat="1" x14ac:dyDescent="0.25">
      <c r="B54" s="50" t="s">
        <v>102</v>
      </c>
    </row>
    <row r="56" spans="1:14" x14ac:dyDescent="0.25">
      <c r="A56" s="23"/>
      <c r="B56" s="34" t="s">
        <v>68</v>
      </c>
      <c r="C56" s="31"/>
      <c r="D56" s="31"/>
      <c r="E56" s="31"/>
      <c r="F56" s="31"/>
      <c r="G56" s="31"/>
      <c r="H56" s="23"/>
      <c r="I56" s="23"/>
      <c r="J56" s="23"/>
    </row>
    <row r="57" spans="1:14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4" s="48" customFormat="1" x14ac:dyDescent="0.25">
      <c r="D58" s="52">
        <v>2018</v>
      </c>
      <c r="E58" s="53"/>
      <c r="F58" s="52">
        <v>2017</v>
      </c>
      <c r="G58" s="53"/>
    </row>
    <row r="59" spans="1:14" ht="45" x14ac:dyDescent="0.25">
      <c r="A59" s="23"/>
      <c r="B59" s="35" t="s">
        <v>69</v>
      </c>
      <c r="C59" s="35" t="s">
        <v>70</v>
      </c>
      <c r="D59" s="35" t="s">
        <v>45</v>
      </c>
      <c r="E59" s="35" t="s">
        <v>90</v>
      </c>
      <c r="F59" s="43" t="s">
        <v>77</v>
      </c>
      <c r="G59" s="43" t="s">
        <v>78</v>
      </c>
      <c r="H59" s="23"/>
      <c r="I59" s="51"/>
      <c r="J59" s="51"/>
      <c r="K59" s="51"/>
      <c r="L59" s="51"/>
    </row>
    <row r="60" spans="1:14" x14ac:dyDescent="0.25">
      <c r="A60" s="23"/>
      <c r="B60" s="33" t="s">
        <v>34</v>
      </c>
      <c r="C60" s="33">
        <v>15001</v>
      </c>
      <c r="D60" s="49">
        <v>293</v>
      </c>
      <c r="E60" s="36">
        <v>532.89</v>
      </c>
      <c r="F60" s="49">
        <v>297</v>
      </c>
      <c r="G60" s="36">
        <v>521.29</v>
      </c>
      <c r="H60" s="23"/>
      <c r="I60" s="51"/>
      <c r="J60" s="51"/>
      <c r="K60" s="51"/>
      <c r="L60" s="51"/>
      <c r="M60" s="51"/>
      <c r="N60" s="51"/>
    </row>
    <row r="61" spans="1:14" x14ac:dyDescent="0.25">
      <c r="A61" s="23"/>
      <c r="B61" s="33" t="s">
        <v>34</v>
      </c>
      <c r="C61" s="33">
        <v>15002</v>
      </c>
      <c r="D61" s="49">
        <v>527</v>
      </c>
      <c r="E61" s="36">
        <v>477.77</v>
      </c>
      <c r="F61" s="49">
        <v>668</v>
      </c>
      <c r="G61" s="36">
        <v>454.95</v>
      </c>
      <c r="H61" s="23"/>
      <c r="I61" s="51"/>
      <c r="J61" s="51"/>
      <c r="K61" s="51"/>
      <c r="L61" s="51"/>
      <c r="M61" s="51"/>
      <c r="N61" s="51"/>
    </row>
    <row r="62" spans="1:14" x14ac:dyDescent="0.25">
      <c r="A62" s="23"/>
      <c r="B62" s="33" t="s">
        <v>34</v>
      </c>
      <c r="C62" s="33">
        <v>15003</v>
      </c>
      <c r="D62" s="49">
        <v>292</v>
      </c>
      <c r="E62" s="36">
        <v>582.84</v>
      </c>
      <c r="F62" s="49">
        <v>314</v>
      </c>
      <c r="G62" s="36">
        <v>527.83000000000004</v>
      </c>
      <c r="H62" s="23"/>
      <c r="I62" s="51"/>
      <c r="J62" s="51"/>
      <c r="K62" s="51"/>
      <c r="L62" s="51"/>
      <c r="M62" s="51"/>
      <c r="N62" s="51"/>
    </row>
    <row r="63" spans="1:14" x14ac:dyDescent="0.25">
      <c r="A63" s="23"/>
      <c r="B63" s="33" t="s">
        <v>34</v>
      </c>
      <c r="C63" s="33">
        <v>15004</v>
      </c>
      <c r="D63" s="49">
        <v>301</v>
      </c>
      <c r="E63" s="36">
        <v>627.41999999999996</v>
      </c>
      <c r="F63" s="49">
        <v>327</v>
      </c>
      <c r="G63" s="36">
        <v>601.13</v>
      </c>
      <c r="H63" s="23"/>
      <c r="I63" s="51"/>
      <c r="J63" s="51"/>
      <c r="K63" s="51"/>
      <c r="L63" s="51"/>
      <c r="M63" s="51"/>
      <c r="N63" s="51"/>
    </row>
    <row r="64" spans="1:14" x14ac:dyDescent="0.25">
      <c r="A64" s="23"/>
      <c r="B64" s="33" t="s">
        <v>34</v>
      </c>
      <c r="C64" s="33">
        <v>15005</v>
      </c>
      <c r="D64" s="49">
        <v>290</v>
      </c>
      <c r="E64" s="36">
        <v>536.19000000000005</v>
      </c>
      <c r="F64" s="49">
        <v>305</v>
      </c>
      <c r="G64" s="36">
        <v>506.1</v>
      </c>
      <c r="H64" s="23"/>
      <c r="I64" s="51"/>
      <c r="J64" s="51"/>
      <c r="K64" s="51"/>
      <c r="L64" s="51"/>
      <c r="M64" s="51"/>
      <c r="N64" s="51"/>
    </row>
    <row r="65" spans="1:14" x14ac:dyDescent="0.25">
      <c r="A65" s="23"/>
      <c r="B65" s="33" t="s">
        <v>34</v>
      </c>
      <c r="C65" s="33">
        <v>15006</v>
      </c>
      <c r="D65" s="49">
        <v>352</v>
      </c>
      <c r="E65" s="36">
        <v>486.65</v>
      </c>
      <c r="F65" s="49">
        <v>424</v>
      </c>
      <c r="G65" s="36">
        <v>438.35</v>
      </c>
      <c r="H65" s="23"/>
      <c r="I65" s="51"/>
      <c r="J65" s="51"/>
      <c r="K65" s="51"/>
      <c r="L65" s="51"/>
      <c r="M65" s="51"/>
      <c r="N65" s="51"/>
    </row>
    <row r="66" spans="1:14" x14ac:dyDescent="0.25">
      <c r="A66" s="23"/>
      <c r="B66" s="33" t="s">
        <v>34</v>
      </c>
      <c r="C66" s="33">
        <v>15007</v>
      </c>
      <c r="D66" s="49">
        <v>641</v>
      </c>
      <c r="E66" s="36">
        <v>419.36</v>
      </c>
      <c r="F66" s="49">
        <v>695</v>
      </c>
      <c r="G66" s="36">
        <v>388.3</v>
      </c>
      <c r="H66" s="23"/>
      <c r="I66" s="51"/>
      <c r="J66" s="51"/>
      <c r="K66" s="51"/>
      <c r="L66" s="51"/>
      <c r="M66" s="51"/>
      <c r="N66" s="51"/>
    </row>
    <row r="67" spans="1:14" x14ac:dyDescent="0.25">
      <c r="A67" s="23"/>
      <c r="B67" s="33" t="s">
        <v>34</v>
      </c>
      <c r="C67" s="33">
        <v>15008</v>
      </c>
      <c r="D67" s="49">
        <v>363</v>
      </c>
      <c r="E67" s="36">
        <v>471.5</v>
      </c>
      <c r="F67" s="49">
        <v>414</v>
      </c>
      <c r="G67" s="36">
        <v>449.95</v>
      </c>
      <c r="H67" s="23"/>
      <c r="I67" s="51"/>
      <c r="J67" s="51"/>
      <c r="K67" s="51"/>
      <c r="L67" s="51"/>
      <c r="M67" s="51"/>
      <c r="N67" s="51"/>
    </row>
    <row r="68" spans="1:14" x14ac:dyDescent="0.25">
      <c r="A68" s="23"/>
      <c r="B68" s="33" t="s">
        <v>34</v>
      </c>
      <c r="C68" s="33">
        <v>15009</v>
      </c>
      <c r="D68" s="49">
        <v>703</v>
      </c>
      <c r="E68" s="36">
        <v>463.34</v>
      </c>
      <c r="F68" s="49">
        <v>805</v>
      </c>
      <c r="G68" s="36">
        <v>429.38</v>
      </c>
      <c r="H68" s="23"/>
      <c r="I68" s="51"/>
      <c r="J68" s="51"/>
      <c r="K68" s="51"/>
      <c r="L68" s="51"/>
      <c r="M68" s="51"/>
      <c r="N68" s="51"/>
    </row>
    <row r="69" spans="1:14" x14ac:dyDescent="0.25">
      <c r="A69" s="23"/>
      <c r="B69" s="33" t="s">
        <v>34</v>
      </c>
      <c r="C69" s="33">
        <v>15010</v>
      </c>
      <c r="D69" s="49">
        <v>467</v>
      </c>
      <c r="E69" s="36">
        <v>418.19</v>
      </c>
      <c r="F69" s="49">
        <v>477</v>
      </c>
      <c r="G69" s="36">
        <v>392.93</v>
      </c>
      <c r="H69" s="23"/>
      <c r="I69" s="51"/>
      <c r="J69" s="51"/>
      <c r="K69" s="51"/>
      <c r="L69" s="51"/>
      <c r="M69" s="51"/>
      <c r="N69" s="51"/>
    </row>
    <row r="70" spans="1:14" x14ac:dyDescent="0.25">
      <c r="A70" s="23"/>
      <c r="B70" s="33" t="s">
        <v>34</v>
      </c>
      <c r="C70" s="33">
        <v>15011</v>
      </c>
      <c r="D70" s="49">
        <v>493</v>
      </c>
      <c r="E70" s="36">
        <v>472.69</v>
      </c>
      <c r="F70" s="49">
        <v>551</v>
      </c>
      <c r="G70" s="36">
        <v>450.4</v>
      </c>
      <c r="H70" s="23"/>
      <c r="I70" s="51"/>
      <c r="J70" s="51"/>
      <c r="K70" s="51"/>
      <c r="L70" s="51"/>
      <c r="M70" s="51"/>
      <c r="N70" s="51"/>
    </row>
    <row r="71" spans="1:14" x14ac:dyDescent="0.25">
      <c r="A71" s="23"/>
      <c r="B71" s="33" t="s">
        <v>34</v>
      </c>
      <c r="C71" s="33">
        <v>15190</v>
      </c>
      <c r="D71" s="49">
        <v>226</v>
      </c>
      <c r="E71" s="36">
        <v>339.69</v>
      </c>
      <c r="F71" s="49">
        <v>248</v>
      </c>
      <c r="G71" s="36">
        <v>320.25</v>
      </c>
      <c r="H71" s="23"/>
      <c r="I71" s="51"/>
      <c r="J71" s="51"/>
      <c r="K71" s="51"/>
      <c r="L71" s="51"/>
      <c r="M71" s="51"/>
      <c r="N71" s="51"/>
    </row>
    <row r="72" spans="1:14" x14ac:dyDescent="0.25">
      <c r="A72" s="23"/>
      <c r="B72" s="31"/>
      <c r="C72" s="31"/>
      <c r="D72" s="37"/>
      <c r="E72" s="31"/>
      <c r="F72" s="31"/>
      <c r="G72" s="31"/>
      <c r="H72" s="23"/>
      <c r="I72" s="23"/>
      <c r="J72" s="23"/>
    </row>
    <row r="73" spans="1:14" x14ac:dyDescent="0.25">
      <c r="A73" s="23"/>
      <c r="B73" s="31" t="s">
        <v>112</v>
      </c>
      <c r="C73" s="31"/>
      <c r="D73" s="51"/>
      <c r="E73" s="31"/>
      <c r="F73" s="31"/>
      <c r="G73" s="31"/>
      <c r="H73" s="23"/>
      <c r="I73" s="23"/>
      <c r="J73" s="23"/>
    </row>
    <row r="74" spans="1:14" x14ac:dyDescent="0.25">
      <c r="A74" s="23"/>
      <c r="B74" s="31"/>
      <c r="C74" s="31"/>
      <c r="D74" s="31"/>
      <c r="E74" s="31"/>
      <c r="F74" s="31"/>
      <c r="G74" s="31"/>
      <c r="H74" s="23"/>
      <c r="I74" s="23"/>
      <c r="J74" s="23"/>
    </row>
    <row r="75" spans="1:14" x14ac:dyDescent="0.25">
      <c r="A75" s="23"/>
      <c r="B75" s="34" t="s">
        <v>71</v>
      </c>
      <c r="C75" s="31"/>
      <c r="D75" s="31"/>
      <c r="E75" s="31"/>
      <c r="F75" s="31"/>
      <c r="G75" s="31"/>
      <c r="H75" s="23"/>
      <c r="I75" s="23"/>
      <c r="J75" s="23"/>
    </row>
    <row r="76" spans="1:14" x14ac:dyDescent="0.25">
      <c r="A76" s="23"/>
      <c r="B76" s="31"/>
      <c r="C76" s="31"/>
      <c r="D76" s="31"/>
      <c r="E76" s="31"/>
      <c r="F76" s="31"/>
      <c r="G76" s="31"/>
      <c r="H76" s="23"/>
      <c r="I76" s="23"/>
      <c r="J76" s="23"/>
    </row>
    <row r="77" spans="1:14" s="48" customFormat="1" x14ac:dyDescent="0.25">
      <c r="D77" s="52">
        <v>2018</v>
      </c>
      <c r="E77" s="53"/>
      <c r="F77" s="52">
        <v>2017</v>
      </c>
      <c r="G77" s="53"/>
    </row>
    <row r="78" spans="1:14" ht="45" x14ac:dyDescent="0.25">
      <c r="A78" s="23"/>
      <c r="B78" s="35" t="s">
        <v>69</v>
      </c>
      <c r="C78" s="35" t="s">
        <v>70</v>
      </c>
      <c r="D78" s="43" t="s">
        <v>45</v>
      </c>
      <c r="E78" s="43" t="s">
        <v>90</v>
      </c>
      <c r="F78" s="43" t="s">
        <v>77</v>
      </c>
      <c r="G78" s="43" t="s">
        <v>78</v>
      </c>
      <c r="H78" s="23"/>
      <c r="I78" s="51"/>
      <c r="J78" s="51"/>
      <c r="K78" s="51"/>
      <c r="L78" s="51"/>
      <c r="M78" s="51"/>
      <c r="N78" s="51"/>
    </row>
    <row r="79" spans="1:14" x14ac:dyDescent="0.25">
      <c r="A79" s="23"/>
      <c r="B79" s="33" t="s">
        <v>35</v>
      </c>
      <c r="C79" s="33">
        <v>15401</v>
      </c>
      <c r="D79" s="49">
        <v>87</v>
      </c>
      <c r="E79" s="36">
        <v>332.36</v>
      </c>
      <c r="F79" s="49">
        <v>82</v>
      </c>
      <c r="G79" s="36">
        <v>378.23</v>
      </c>
      <c r="H79" s="23"/>
      <c r="I79" s="51"/>
      <c r="J79" s="51"/>
      <c r="K79" s="51"/>
      <c r="L79" s="51"/>
      <c r="M79" s="51"/>
      <c r="N79" s="51"/>
    </row>
    <row r="80" spans="1:14" x14ac:dyDescent="0.25">
      <c r="A80" s="23"/>
      <c r="B80" s="33" t="s">
        <v>35</v>
      </c>
      <c r="C80" s="33">
        <v>15402</v>
      </c>
      <c r="D80" s="49">
        <v>69</v>
      </c>
      <c r="E80" s="36">
        <v>363.7</v>
      </c>
      <c r="F80" s="49">
        <v>88</v>
      </c>
      <c r="G80" s="36">
        <v>356.65</v>
      </c>
      <c r="H80" s="23"/>
      <c r="I80" s="51"/>
      <c r="J80" s="51"/>
      <c r="K80" s="51"/>
      <c r="L80" s="51"/>
      <c r="M80" s="51"/>
      <c r="N80" s="51"/>
    </row>
    <row r="81" spans="1:14" x14ac:dyDescent="0.25">
      <c r="A81" s="23"/>
      <c r="B81" s="33" t="s">
        <v>35</v>
      </c>
      <c r="C81" s="33">
        <v>15403</v>
      </c>
      <c r="D81" s="49">
        <v>145</v>
      </c>
      <c r="E81" s="36">
        <v>350.42</v>
      </c>
      <c r="F81" s="49">
        <v>178</v>
      </c>
      <c r="G81" s="36">
        <v>343.74</v>
      </c>
      <c r="H81" s="23"/>
      <c r="I81" s="51"/>
      <c r="J81" s="51"/>
      <c r="K81" s="51"/>
      <c r="L81" s="51"/>
      <c r="M81" s="51"/>
      <c r="N81" s="51"/>
    </row>
    <row r="82" spans="1:14" x14ac:dyDescent="0.25">
      <c r="A82" s="23"/>
      <c r="B82" s="33" t="s">
        <v>35</v>
      </c>
      <c r="C82" s="33">
        <v>15404</v>
      </c>
      <c r="D82" s="49">
        <v>226</v>
      </c>
      <c r="E82" s="36">
        <v>324.01</v>
      </c>
      <c r="F82" s="49">
        <v>208</v>
      </c>
      <c r="G82" s="36">
        <v>309.89</v>
      </c>
      <c r="H82" s="23"/>
      <c r="I82" s="51"/>
      <c r="J82" s="51"/>
      <c r="K82" s="51"/>
      <c r="L82" s="51"/>
      <c r="M82" s="51"/>
      <c r="N82" s="51"/>
    </row>
    <row r="83" spans="1:14" x14ac:dyDescent="0.25">
      <c r="A83" s="23"/>
      <c r="B83" s="33" t="s">
        <v>35</v>
      </c>
      <c r="C83" s="33">
        <v>15405</v>
      </c>
      <c r="D83" s="49">
        <v>66</v>
      </c>
      <c r="E83" s="36">
        <v>303.11</v>
      </c>
      <c r="F83" s="49">
        <v>76</v>
      </c>
      <c r="G83" s="36">
        <v>308.39</v>
      </c>
      <c r="H83" s="23"/>
      <c r="I83" s="51"/>
      <c r="J83" s="51"/>
      <c r="K83" s="51"/>
      <c r="L83" s="51"/>
      <c r="M83" s="51"/>
      <c r="N83" s="51"/>
    </row>
    <row r="84" spans="1:14" x14ac:dyDescent="0.25">
      <c r="A84" s="23"/>
      <c r="B84" s="33" t="s">
        <v>35</v>
      </c>
      <c r="C84" s="33">
        <v>15406</v>
      </c>
      <c r="D84" s="49">
        <v>81</v>
      </c>
      <c r="E84" s="36">
        <v>300.95999999999998</v>
      </c>
      <c r="F84" s="49">
        <v>61</v>
      </c>
      <c r="G84" s="36">
        <v>304.58999999999997</v>
      </c>
      <c r="H84" s="23"/>
      <c r="I84" s="51"/>
      <c r="J84" s="51"/>
      <c r="K84" s="51"/>
      <c r="L84" s="51"/>
      <c r="M84" s="51"/>
      <c r="N84" s="51"/>
    </row>
    <row r="85" spans="1:14" x14ac:dyDescent="0.25">
      <c r="A85" s="23"/>
      <c r="B85" s="33" t="s">
        <v>35</v>
      </c>
      <c r="C85" s="33">
        <v>15490</v>
      </c>
      <c r="D85" s="49">
        <v>0</v>
      </c>
      <c r="E85" s="36">
        <v>0</v>
      </c>
      <c r="F85" s="49">
        <v>0</v>
      </c>
      <c r="G85" s="36">
        <v>0</v>
      </c>
      <c r="H85" s="23"/>
      <c r="I85" s="51"/>
      <c r="J85" s="51"/>
      <c r="K85" s="51"/>
      <c r="L85" s="51"/>
      <c r="M85" s="51"/>
      <c r="N85" s="51"/>
    </row>
    <row r="86" spans="1:14" x14ac:dyDescent="0.25">
      <c r="A86" s="23"/>
      <c r="B86" s="33" t="s">
        <v>35</v>
      </c>
      <c r="C86" s="33">
        <v>15591</v>
      </c>
      <c r="D86" s="49">
        <v>0</v>
      </c>
      <c r="E86" s="36">
        <v>0</v>
      </c>
      <c r="F86" s="49">
        <v>0</v>
      </c>
      <c r="G86" s="36">
        <v>0</v>
      </c>
      <c r="H86" s="23"/>
      <c r="I86" s="51"/>
      <c r="J86" s="51"/>
      <c r="K86" s="51"/>
      <c r="L86" s="51"/>
      <c r="M86" s="51"/>
      <c r="N86" s="51"/>
    </row>
    <row r="87" spans="1:14" x14ac:dyDescent="0.25">
      <c r="A87" s="23"/>
      <c r="B87" s="33" t="s">
        <v>35</v>
      </c>
      <c r="C87" s="33">
        <v>15592</v>
      </c>
      <c r="D87" s="49">
        <v>0</v>
      </c>
      <c r="E87" s="36">
        <v>0</v>
      </c>
      <c r="F87" s="49">
        <v>0</v>
      </c>
      <c r="G87" s="36">
        <v>0</v>
      </c>
      <c r="H87" s="23"/>
      <c r="I87" s="51"/>
      <c r="J87" s="51"/>
      <c r="K87" s="51"/>
      <c r="L87" s="51"/>
      <c r="M87" s="51"/>
      <c r="N87" s="51"/>
    </row>
    <row r="88" spans="1:14" x14ac:dyDescent="0.25">
      <c r="A88" s="23"/>
      <c r="B88" s="33" t="s">
        <v>35</v>
      </c>
      <c r="C88" s="33">
        <v>15593</v>
      </c>
      <c r="D88" s="49">
        <v>2</v>
      </c>
      <c r="E88" s="36">
        <v>305</v>
      </c>
      <c r="F88" s="49">
        <v>2</v>
      </c>
      <c r="G88" s="36">
        <v>305</v>
      </c>
      <c r="H88" s="23"/>
      <c r="I88" s="51"/>
      <c r="J88" s="51"/>
      <c r="K88" s="51"/>
      <c r="L88" s="51"/>
      <c r="M88" s="51"/>
      <c r="N88" s="51"/>
    </row>
    <row r="89" spans="1:14" x14ac:dyDescent="0.25">
      <c r="A89" s="23"/>
      <c r="B89" s="33" t="s">
        <v>35</v>
      </c>
      <c r="C89" s="33">
        <v>15594</v>
      </c>
      <c r="D89" s="49">
        <v>5</v>
      </c>
      <c r="E89" s="36">
        <v>290</v>
      </c>
      <c r="F89" s="49">
        <v>6</v>
      </c>
      <c r="G89" s="36">
        <v>391.67</v>
      </c>
      <c r="H89" s="23"/>
      <c r="I89" s="51"/>
      <c r="J89" s="51"/>
      <c r="K89" s="51"/>
      <c r="L89" s="51"/>
      <c r="M89" s="51"/>
      <c r="N89" s="51"/>
    </row>
    <row r="90" spans="1:14" x14ac:dyDescent="0.25">
      <c r="A90" s="23"/>
      <c r="B90" s="33" t="s">
        <v>35</v>
      </c>
      <c r="C90" s="33">
        <v>15595</v>
      </c>
      <c r="D90" s="49">
        <v>0</v>
      </c>
      <c r="E90" s="36">
        <v>0</v>
      </c>
      <c r="F90" s="49">
        <v>1</v>
      </c>
      <c r="G90" s="36">
        <v>300</v>
      </c>
      <c r="H90" s="23"/>
      <c r="I90" s="51"/>
      <c r="J90" s="51"/>
      <c r="K90" s="51"/>
      <c r="L90" s="51"/>
      <c r="M90" s="51"/>
      <c r="N90" s="51"/>
    </row>
    <row r="91" spans="1:14" x14ac:dyDescent="0.25">
      <c r="A91" s="23"/>
      <c r="B91" s="23"/>
      <c r="C91" s="23"/>
      <c r="D91" s="23"/>
      <c r="E91" s="23"/>
      <c r="F91" s="39"/>
      <c r="G91" s="39"/>
      <c r="H91" s="23"/>
      <c r="I91" s="51"/>
      <c r="J91" s="51"/>
      <c r="K91" s="51"/>
      <c r="L91" s="51"/>
      <c r="M91" s="51"/>
      <c r="N91" s="51"/>
    </row>
    <row r="92" spans="1:14" x14ac:dyDescent="0.25">
      <c r="A92" s="23"/>
      <c r="B92" s="31" t="str">
        <f>B73</f>
        <v>* Ata 30.11.2018</v>
      </c>
      <c r="C92" s="31"/>
      <c r="D92" s="31"/>
      <c r="E92" s="31"/>
      <c r="F92" s="39"/>
      <c r="G92" s="39"/>
      <c r="H92" s="23"/>
      <c r="I92" s="51"/>
      <c r="J92" s="51"/>
      <c r="K92" s="51"/>
      <c r="L92" s="51"/>
      <c r="M92" s="51"/>
      <c r="N92" s="51"/>
    </row>
    <row r="93" spans="1:14" x14ac:dyDescent="0.25">
      <c r="A93" s="23"/>
      <c r="B93" s="31"/>
      <c r="C93" s="31"/>
      <c r="D93" s="31"/>
      <c r="E93" s="31"/>
      <c r="F93" s="39"/>
      <c r="G93" s="39"/>
      <c r="H93" s="23"/>
      <c r="I93" s="51"/>
      <c r="J93" s="51"/>
      <c r="K93" s="51"/>
      <c r="L93" s="51"/>
      <c r="M93" s="51"/>
      <c r="N93" s="51"/>
    </row>
    <row r="94" spans="1:14" x14ac:dyDescent="0.25">
      <c r="A94" s="23"/>
      <c r="B94" s="34" t="s">
        <v>72</v>
      </c>
      <c r="C94" s="31"/>
      <c r="D94" s="31"/>
      <c r="E94" s="31"/>
      <c r="F94" s="39"/>
      <c r="G94" s="39"/>
      <c r="H94" s="23"/>
      <c r="I94" s="51"/>
      <c r="J94" s="51"/>
      <c r="K94" s="51"/>
      <c r="L94" s="51"/>
      <c r="M94" s="51"/>
      <c r="N94" s="51"/>
    </row>
    <row r="95" spans="1:14" x14ac:dyDescent="0.25">
      <c r="A95" s="23"/>
      <c r="B95" s="31"/>
      <c r="C95" s="31"/>
      <c r="D95" s="31"/>
      <c r="E95" s="31"/>
      <c r="F95" s="39"/>
      <c r="G95" s="39"/>
      <c r="H95" s="23"/>
      <c r="I95" s="51"/>
      <c r="J95" s="51"/>
      <c r="K95" s="51"/>
      <c r="L95" s="51"/>
      <c r="M95" s="51"/>
      <c r="N95" s="51"/>
    </row>
    <row r="96" spans="1:14" s="48" customFormat="1" x14ac:dyDescent="0.25">
      <c r="D96" s="52">
        <v>2018</v>
      </c>
      <c r="E96" s="53"/>
      <c r="F96" s="52">
        <v>2017</v>
      </c>
      <c r="G96" s="53"/>
      <c r="I96" s="51"/>
      <c r="J96" s="51"/>
      <c r="K96" s="51"/>
      <c r="L96" s="51"/>
      <c r="M96" s="51"/>
      <c r="N96" s="51"/>
    </row>
    <row r="97" spans="1:18" ht="45" x14ac:dyDescent="0.25">
      <c r="A97" s="23"/>
      <c r="B97" s="35" t="s">
        <v>69</v>
      </c>
      <c r="C97" s="35" t="s">
        <v>70</v>
      </c>
      <c r="D97" s="43" t="s">
        <v>45</v>
      </c>
      <c r="E97" s="43" t="s">
        <v>90</v>
      </c>
      <c r="F97" s="43" t="s">
        <v>77</v>
      </c>
      <c r="G97" s="43" t="s">
        <v>78</v>
      </c>
      <c r="H97" s="23"/>
      <c r="I97" s="51"/>
      <c r="J97" s="51"/>
      <c r="K97" s="51"/>
      <c r="L97" s="51"/>
      <c r="M97" s="51"/>
      <c r="N97" s="51"/>
      <c r="O97" s="51"/>
      <c r="P97" s="51"/>
      <c r="Q97" s="51"/>
      <c r="R97" s="51"/>
    </row>
    <row r="98" spans="1:18" x14ac:dyDescent="0.25">
      <c r="A98" s="23"/>
      <c r="B98" s="33" t="s">
        <v>36</v>
      </c>
      <c r="C98" s="33">
        <v>27001</v>
      </c>
      <c r="D98" s="32">
        <v>115</v>
      </c>
      <c r="E98" s="36">
        <v>378.56</v>
      </c>
      <c r="F98" s="40">
        <v>128</v>
      </c>
      <c r="G98" s="36">
        <v>348.92</v>
      </c>
      <c r="H98" s="23"/>
      <c r="I98" s="51"/>
      <c r="J98" s="51"/>
      <c r="K98" s="51"/>
      <c r="L98" s="51"/>
      <c r="M98" s="51"/>
      <c r="N98" s="51"/>
      <c r="O98" s="51"/>
      <c r="P98" s="51"/>
      <c r="Q98" s="51"/>
      <c r="R98" s="51"/>
    </row>
    <row r="99" spans="1:18" x14ac:dyDescent="0.25">
      <c r="A99" s="23"/>
      <c r="B99" s="33" t="s">
        <v>36</v>
      </c>
      <c r="C99" s="33">
        <v>27002</v>
      </c>
      <c r="D99" s="32">
        <v>599</v>
      </c>
      <c r="E99" s="36">
        <v>371.91</v>
      </c>
      <c r="F99" s="40">
        <v>627</v>
      </c>
      <c r="G99" s="36">
        <v>364.31</v>
      </c>
      <c r="H99" s="23"/>
      <c r="I99" s="51"/>
      <c r="J99" s="51"/>
      <c r="K99" s="51"/>
      <c r="L99" s="51"/>
      <c r="M99" s="51"/>
      <c r="N99" s="51"/>
      <c r="O99" s="51"/>
      <c r="P99" s="51"/>
      <c r="Q99" s="51"/>
      <c r="R99" s="51"/>
    </row>
    <row r="100" spans="1:18" x14ac:dyDescent="0.25">
      <c r="A100" s="23"/>
      <c r="B100" s="33" t="s">
        <v>36</v>
      </c>
      <c r="C100" s="33">
        <v>27003</v>
      </c>
      <c r="D100" s="32">
        <v>358</v>
      </c>
      <c r="E100" s="36">
        <v>323.62</v>
      </c>
      <c r="F100" s="40">
        <v>371</v>
      </c>
      <c r="G100" s="36">
        <v>318.89999999999998</v>
      </c>
      <c r="H100" s="23"/>
      <c r="I100" s="51"/>
      <c r="J100" s="51"/>
      <c r="K100" s="51"/>
      <c r="L100" s="51"/>
      <c r="M100" s="51"/>
      <c r="N100" s="51"/>
      <c r="O100" s="51"/>
      <c r="P100" s="51"/>
      <c r="Q100" s="51"/>
      <c r="R100" s="51"/>
    </row>
    <row r="101" spans="1:18" x14ac:dyDescent="0.25">
      <c r="A101" s="23"/>
      <c r="B101" s="33" t="s">
        <v>36</v>
      </c>
      <c r="C101" s="33">
        <v>27004</v>
      </c>
      <c r="D101" s="32">
        <v>290</v>
      </c>
      <c r="E101" s="36">
        <v>324.52999999999997</v>
      </c>
      <c r="F101" s="40">
        <v>305</v>
      </c>
      <c r="G101" s="36">
        <v>312.14</v>
      </c>
      <c r="H101" s="23"/>
      <c r="I101" s="51"/>
      <c r="J101" s="51"/>
      <c r="K101" s="51"/>
      <c r="L101" s="51"/>
      <c r="M101" s="51"/>
      <c r="N101" s="51"/>
      <c r="O101" s="51"/>
      <c r="P101" s="51"/>
      <c r="Q101" s="51"/>
      <c r="R101" s="51"/>
    </row>
    <row r="102" spans="1:18" x14ac:dyDescent="0.25">
      <c r="A102" s="23"/>
      <c r="B102" s="33" t="s">
        <v>36</v>
      </c>
      <c r="C102" s="33">
        <v>27140</v>
      </c>
      <c r="D102" s="32">
        <v>1</v>
      </c>
      <c r="E102" s="36">
        <v>250</v>
      </c>
      <c r="F102" s="40">
        <v>2</v>
      </c>
      <c r="G102" s="36">
        <v>125</v>
      </c>
      <c r="H102" s="23"/>
      <c r="I102" s="51"/>
      <c r="J102" s="51"/>
      <c r="K102" s="51"/>
      <c r="L102" s="51"/>
      <c r="M102" s="51"/>
      <c r="N102" s="51"/>
      <c r="O102" s="51"/>
      <c r="P102" s="51"/>
      <c r="Q102" s="51"/>
      <c r="R102" s="51"/>
    </row>
    <row r="103" spans="1:18" x14ac:dyDescent="0.25">
      <c r="A103" s="23"/>
      <c r="B103" s="33" t="s">
        <v>36</v>
      </c>
      <c r="C103" s="33">
        <v>27141</v>
      </c>
      <c r="D103" s="32">
        <v>0</v>
      </c>
      <c r="E103" s="36">
        <v>0</v>
      </c>
      <c r="F103" s="40">
        <v>0</v>
      </c>
      <c r="G103" s="36">
        <v>0</v>
      </c>
      <c r="H103" s="23"/>
      <c r="I103" s="51"/>
      <c r="J103" s="51"/>
      <c r="K103" s="51"/>
      <c r="L103" s="51"/>
      <c r="M103" s="51"/>
      <c r="N103" s="51"/>
      <c r="O103" s="51"/>
      <c r="P103" s="51"/>
      <c r="Q103" s="51"/>
      <c r="R103" s="51"/>
    </row>
    <row r="104" spans="1:18" x14ac:dyDescent="0.25">
      <c r="A104" s="23"/>
      <c r="B104" s="33" t="s">
        <v>36</v>
      </c>
      <c r="C104" s="33">
        <v>27146</v>
      </c>
      <c r="D104" s="32">
        <v>1</v>
      </c>
      <c r="E104" s="36">
        <v>600</v>
      </c>
      <c r="F104" s="40">
        <v>0</v>
      </c>
      <c r="G104" s="36">
        <v>0</v>
      </c>
      <c r="H104" s="23"/>
      <c r="I104" s="51"/>
      <c r="J104" s="51"/>
      <c r="K104" s="51"/>
      <c r="L104" s="51"/>
      <c r="M104" s="51"/>
      <c r="N104" s="51"/>
      <c r="O104" s="51"/>
      <c r="P104" s="51"/>
      <c r="Q104" s="51"/>
      <c r="R104" s="51"/>
    </row>
    <row r="105" spans="1:18" x14ac:dyDescent="0.25">
      <c r="A105" s="23"/>
      <c r="B105" s="33" t="s">
        <v>36</v>
      </c>
      <c r="C105" s="33">
        <v>27160</v>
      </c>
      <c r="D105" s="32">
        <v>2</v>
      </c>
      <c r="E105" s="36">
        <v>485</v>
      </c>
      <c r="F105" s="40">
        <v>2</v>
      </c>
      <c r="G105" s="36">
        <v>325</v>
      </c>
      <c r="H105" s="23"/>
      <c r="I105" s="51"/>
      <c r="J105" s="51"/>
      <c r="K105" s="51"/>
      <c r="L105" s="51"/>
      <c r="M105" s="51"/>
      <c r="N105" s="51"/>
      <c r="O105" s="51"/>
      <c r="P105" s="51"/>
      <c r="Q105" s="51"/>
      <c r="R105" s="51"/>
    </row>
    <row r="106" spans="1:18" x14ac:dyDescent="0.25">
      <c r="A106" s="23"/>
      <c r="B106" s="33" t="s">
        <v>36</v>
      </c>
      <c r="C106" s="33">
        <v>27161</v>
      </c>
      <c r="D106" s="32">
        <v>0</v>
      </c>
      <c r="E106" s="36">
        <v>0</v>
      </c>
      <c r="F106" s="40">
        <v>1</v>
      </c>
      <c r="G106" s="36">
        <v>350</v>
      </c>
      <c r="H106" s="23"/>
      <c r="I106" s="51"/>
      <c r="J106" s="51"/>
      <c r="K106" s="51"/>
      <c r="L106" s="51"/>
      <c r="M106" s="51"/>
      <c r="N106" s="51"/>
      <c r="O106" s="51"/>
      <c r="P106" s="51"/>
      <c r="Q106" s="51"/>
      <c r="R106" s="51"/>
    </row>
    <row r="107" spans="1:18" x14ac:dyDescent="0.25">
      <c r="A107" s="23"/>
      <c r="B107" s="33" t="s">
        <v>36</v>
      </c>
      <c r="C107" s="33">
        <v>27180</v>
      </c>
      <c r="D107" s="32">
        <v>1</v>
      </c>
      <c r="E107" s="36">
        <v>400</v>
      </c>
      <c r="F107" s="40">
        <v>0</v>
      </c>
      <c r="G107" s="36">
        <v>0</v>
      </c>
      <c r="H107" s="23"/>
      <c r="I107" s="51"/>
      <c r="J107" s="51"/>
      <c r="K107" s="51"/>
      <c r="L107" s="51"/>
      <c r="M107" s="51"/>
      <c r="N107" s="51"/>
      <c r="O107" s="51"/>
      <c r="P107" s="51"/>
      <c r="Q107" s="51"/>
      <c r="R107" s="51"/>
    </row>
    <row r="108" spans="1:18" x14ac:dyDescent="0.25">
      <c r="A108" s="23"/>
      <c r="B108" s="33" t="s">
        <v>36</v>
      </c>
      <c r="C108" s="33">
        <v>27181</v>
      </c>
      <c r="D108" s="32">
        <v>0</v>
      </c>
      <c r="E108" s="36">
        <v>0</v>
      </c>
      <c r="F108" s="40">
        <v>0</v>
      </c>
      <c r="G108" s="36">
        <v>0</v>
      </c>
      <c r="H108" s="23"/>
      <c r="I108" s="51"/>
      <c r="J108" s="51"/>
      <c r="K108" s="51"/>
      <c r="L108" s="51"/>
      <c r="M108" s="51"/>
      <c r="N108" s="51"/>
      <c r="O108" s="51"/>
      <c r="P108" s="51"/>
      <c r="Q108" s="51"/>
      <c r="R108" s="51"/>
    </row>
    <row r="109" spans="1:18" x14ac:dyDescent="0.25">
      <c r="A109" s="23"/>
      <c r="B109" s="33" t="s">
        <v>36</v>
      </c>
      <c r="C109" s="33">
        <v>27182</v>
      </c>
      <c r="D109" s="32">
        <v>1</v>
      </c>
      <c r="E109" s="36">
        <v>600</v>
      </c>
      <c r="F109" s="40">
        <v>0</v>
      </c>
      <c r="G109" s="36">
        <v>0</v>
      </c>
      <c r="H109" s="23"/>
      <c r="I109" s="51"/>
      <c r="J109" s="51"/>
      <c r="K109" s="51"/>
      <c r="L109" s="51"/>
      <c r="M109" s="51"/>
      <c r="N109" s="51"/>
      <c r="O109" s="51"/>
      <c r="P109" s="51"/>
      <c r="Q109" s="51"/>
      <c r="R109" s="51"/>
    </row>
    <row r="110" spans="1:18" x14ac:dyDescent="0.25">
      <c r="A110" s="23"/>
      <c r="B110" s="33" t="s">
        <v>36</v>
      </c>
      <c r="C110" s="33">
        <v>27185</v>
      </c>
      <c r="D110" s="32">
        <v>0</v>
      </c>
      <c r="E110" s="36">
        <v>0</v>
      </c>
      <c r="F110" s="40">
        <v>0</v>
      </c>
      <c r="G110" s="36">
        <v>0</v>
      </c>
      <c r="H110" s="23"/>
      <c r="I110" s="51"/>
      <c r="J110" s="51"/>
      <c r="K110" s="51"/>
      <c r="L110" s="51"/>
      <c r="M110" s="51"/>
      <c r="N110" s="51"/>
      <c r="O110" s="51"/>
      <c r="P110" s="51"/>
      <c r="Q110" s="51"/>
      <c r="R110" s="51"/>
    </row>
    <row r="111" spans="1:18" x14ac:dyDescent="0.25">
      <c r="A111" s="23"/>
      <c r="B111" s="33" t="s">
        <v>36</v>
      </c>
      <c r="C111" s="33">
        <v>27190</v>
      </c>
      <c r="D111" s="32">
        <v>2</v>
      </c>
      <c r="E111" s="36">
        <v>407.5</v>
      </c>
      <c r="F111" s="40">
        <v>1</v>
      </c>
      <c r="G111" s="36">
        <v>300</v>
      </c>
      <c r="H111" s="23"/>
      <c r="I111" s="51"/>
      <c r="J111" s="51"/>
      <c r="K111" s="51"/>
      <c r="L111" s="51"/>
      <c r="M111" s="51"/>
      <c r="N111" s="51"/>
      <c r="O111" s="51"/>
      <c r="P111" s="51"/>
      <c r="Q111" s="51"/>
      <c r="R111" s="51"/>
    </row>
    <row r="112" spans="1:18" x14ac:dyDescent="0.25">
      <c r="A112" s="23"/>
      <c r="B112" s="33" t="s">
        <v>36</v>
      </c>
      <c r="C112" s="33">
        <v>27191</v>
      </c>
      <c r="D112" s="32">
        <v>0</v>
      </c>
      <c r="E112" s="36">
        <v>0</v>
      </c>
      <c r="F112" s="40">
        <v>0</v>
      </c>
      <c r="G112" s="36">
        <v>0</v>
      </c>
      <c r="H112" s="23"/>
      <c r="I112" s="51"/>
      <c r="J112" s="51"/>
      <c r="K112" s="51"/>
      <c r="L112" s="51"/>
      <c r="M112" s="51"/>
      <c r="N112" s="51"/>
      <c r="O112" s="51"/>
      <c r="P112" s="51"/>
      <c r="Q112" s="51"/>
      <c r="R112" s="51"/>
    </row>
    <row r="113" spans="1:19" x14ac:dyDescent="0.25">
      <c r="A113" s="23"/>
      <c r="B113" s="33" t="s">
        <v>36</v>
      </c>
      <c r="C113" s="33">
        <v>27192</v>
      </c>
      <c r="D113" s="32">
        <v>0</v>
      </c>
      <c r="E113" s="36">
        <v>0</v>
      </c>
      <c r="F113" s="40">
        <v>3</v>
      </c>
      <c r="G113" s="36">
        <v>433.33</v>
      </c>
      <c r="H113" s="23"/>
      <c r="I113" s="51"/>
      <c r="J113" s="51"/>
      <c r="K113" s="51"/>
      <c r="L113" s="51"/>
      <c r="M113" s="51"/>
      <c r="N113" s="51"/>
      <c r="O113" s="51"/>
      <c r="P113" s="51"/>
      <c r="Q113" s="51"/>
      <c r="R113" s="51"/>
    </row>
    <row r="114" spans="1:19" x14ac:dyDescent="0.25">
      <c r="A114" s="23"/>
      <c r="B114" s="33" t="s">
        <v>36</v>
      </c>
      <c r="C114" s="33">
        <v>27210</v>
      </c>
      <c r="D114" s="32">
        <v>0</v>
      </c>
      <c r="E114" s="36">
        <v>0</v>
      </c>
      <c r="F114" s="40">
        <v>1</v>
      </c>
      <c r="G114" s="36">
        <v>350</v>
      </c>
      <c r="H114" s="23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</row>
    <row r="115" spans="1:19" x14ac:dyDescent="0.25">
      <c r="A115" s="23"/>
      <c r="B115" s="33" t="s">
        <v>36</v>
      </c>
      <c r="C115" s="33">
        <v>27230</v>
      </c>
      <c r="D115" s="32">
        <v>0</v>
      </c>
      <c r="E115" s="36">
        <v>0</v>
      </c>
      <c r="F115" s="40">
        <v>0</v>
      </c>
      <c r="G115" s="36">
        <v>0</v>
      </c>
      <c r="H115" s="23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</row>
    <row r="116" spans="1:19" x14ac:dyDescent="0.25">
      <c r="A116" s="23"/>
      <c r="B116" s="33" t="s">
        <v>36</v>
      </c>
      <c r="C116" s="33">
        <v>27231</v>
      </c>
      <c r="D116" s="32">
        <v>0</v>
      </c>
      <c r="E116" s="36">
        <v>0</v>
      </c>
      <c r="F116" s="40">
        <v>0</v>
      </c>
      <c r="G116" s="36">
        <v>0</v>
      </c>
      <c r="H116" s="23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</row>
    <row r="117" spans="1:19" x14ac:dyDescent="0.25">
      <c r="A117" s="23"/>
      <c r="B117" s="33" t="s">
        <v>36</v>
      </c>
      <c r="C117" s="33">
        <v>27232</v>
      </c>
      <c r="D117" s="32">
        <v>0</v>
      </c>
      <c r="E117" s="36">
        <v>0</v>
      </c>
      <c r="F117" s="40">
        <v>0</v>
      </c>
      <c r="G117" s="36">
        <v>0</v>
      </c>
      <c r="H117" s="23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</row>
    <row r="118" spans="1:19" x14ac:dyDescent="0.25">
      <c r="A118" s="23"/>
      <c r="B118" s="33" t="s">
        <v>36</v>
      </c>
      <c r="C118" s="33">
        <v>27233</v>
      </c>
      <c r="D118" s="32">
        <v>0</v>
      </c>
      <c r="E118" s="36">
        <v>0</v>
      </c>
      <c r="F118" s="40">
        <v>0</v>
      </c>
      <c r="G118" s="36">
        <v>0</v>
      </c>
      <c r="H118" s="23"/>
      <c r="I118" s="51"/>
      <c r="J118" s="51"/>
      <c r="K118" s="51"/>
      <c r="L118" s="51"/>
      <c r="M118" s="51"/>
      <c r="N118" s="51"/>
      <c r="O118" s="51"/>
      <c r="P118" s="51"/>
      <c r="Q118" s="51"/>
      <c r="R118" s="51"/>
    </row>
    <row r="119" spans="1:19" x14ac:dyDescent="0.25">
      <c r="A119" s="23"/>
      <c r="B119" s="33" t="s">
        <v>36</v>
      </c>
      <c r="C119" s="33">
        <v>27290</v>
      </c>
      <c r="D119" s="32">
        <v>1</v>
      </c>
      <c r="E119" s="36">
        <v>400</v>
      </c>
      <c r="F119" s="40">
        <v>0</v>
      </c>
      <c r="G119" s="36">
        <v>0</v>
      </c>
      <c r="H119" s="23"/>
      <c r="I119" s="51"/>
      <c r="J119" s="51"/>
      <c r="K119" s="51"/>
      <c r="L119" s="51"/>
      <c r="M119" s="51"/>
      <c r="N119" s="51"/>
      <c r="O119" s="51"/>
      <c r="P119" s="51"/>
      <c r="Q119" s="51"/>
      <c r="R119" s="51"/>
    </row>
    <row r="120" spans="1:19" x14ac:dyDescent="0.25">
      <c r="A120" s="23"/>
      <c r="B120" s="33" t="s">
        <v>36</v>
      </c>
      <c r="C120" s="33">
        <v>27293</v>
      </c>
      <c r="D120" s="32">
        <v>0</v>
      </c>
      <c r="E120" s="36">
        <v>0</v>
      </c>
      <c r="F120" s="40">
        <v>0</v>
      </c>
      <c r="G120" s="36">
        <v>0</v>
      </c>
      <c r="H120" s="23"/>
      <c r="I120" s="51"/>
      <c r="J120" s="51"/>
      <c r="K120" s="51"/>
      <c r="L120" s="51"/>
      <c r="M120" s="51"/>
      <c r="N120" s="51"/>
      <c r="O120" s="51"/>
      <c r="P120" s="51"/>
      <c r="Q120" s="51"/>
      <c r="R120" s="51"/>
    </row>
    <row r="121" spans="1:19" x14ac:dyDescent="0.25">
      <c r="A121" s="23"/>
      <c r="B121" s="33" t="s">
        <v>36</v>
      </c>
      <c r="C121" s="33">
        <v>27294</v>
      </c>
      <c r="D121" s="32">
        <v>0</v>
      </c>
      <c r="E121" s="36">
        <v>0</v>
      </c>
      <c r="F121" s="40">
        <v>0</v>
      </c>
      <c r="G121" s="36">
        <v>0</v>
      </c>
      <c r="H121" s="23"/>
      <c r="I121" s="51"/>
      <c r="J121" s="51"/>
      <c r="K121" s="51"/>
      <c r="L121" s="51"/>
      <c r="M121" s="51"/>
      <c r="N121" s="51"/>
      <c r="O121" s="51"/>
      <c r="P121" s="51"/>
      <c r="Q121" s="51"/>
      <c r="R121" s="51"/>
    </row>
    <row r="122" spans="1:19" x14ac:dyDescent="0.25">
      <c r="A122" s="23"/>
      <c r="B122" s="33" t="s">
        <v>36</v>
      </c>
      <c r="C122" s="33">
        <v>27296</v>
      </c>
      <c r="D122" s="32">
        <v>0</v>
      </c>
      <c r="E122" s="36">
        <v>0</v>
      </c>
      <c r="F122" s="40">
        <v>0</v>
      </c>
      <c r="G122" s="36">
        <v>0</v>
      </c>
      <c r="H122" s="23"/>
      <c r="I122" s="51"/>
      <c r="J122" s="51"/>
      <c r="K122" s="51"/>
      <c r="L122" s="51"/>
      <c r="M122" s="51"/>
      <c r="N122" s="51"/>
      <c r="O122" s="51"/>
      <c r="P122" s="51"/>
      <c r="Q122" s="51"/>
      <c r="R122" s="51"/>
    </row>
    <row r="123" spans="1:19" x14ac:dyDescent="0.25">
      <c r="A123" s="23"/>
      <c r="B123" s="33" t="s">
        <v>36</v>
      </c>
      <c r="C123" s="33">
        <v>27297</v>
      </c>
      <c r="D123" s="32">
        <v>2</v>
      </c>
      <c r="E123" s="36">
        <v>312.5</v>
      </c>
      <c r="F123" s="40">
        <v>5</v>
      </c>
      <c r="G123" s="36">
        <v>427.34</v>
      </c>
      <c r="H123" s="23"/>
      <c r="I123" s="51"/>
      <c r="J123" s="51"/>
      <c r="K123" s="51"/>
      <c r="L123" s="51"/>
      <c r="M123" s="51"/>
      <c r="N123" s="51"/>
      <c r="O123" s="51"/>
      <c r="P123" s="51"/>
      <c r="Q123" s="51"/>
      <c r="R123" s="51"/>
    </row>
    <row r="124" spans="1:19" x14ac:dyDescent="0.25">
      <c r="A124" s="23"/>
      <c r="B124" s="33" t="s">
        <v>36</v>
      </c>
      <c r="C124" s="33">
        <v>27298</v>
      </c>
      <c r="D124" s="32">
        <v>1</v>
      </c>
      <c r="E124" s="36">
        <v>350</v>
      </c>
      <c r="F124" s="40">
        <v>0</v>
      </c>
      <c r="G124" s="36">
        <v>0</v>
      </c>
      <c r="H124" s="23"/>
      <c r="I124" s="51"/>
      <c r="J124" s="51"/>
      <c r="K124" s="51"/>
      <c r="L124" s="51"/>
      <c r="M124" s="51"/>
      <c r="N124" s="51"/>
      <c r="O124" s="51"/>
      <c r="P124" s="51"/>
      <c r="Q124" s="51"/>
      <c r="R124" s="51"/>
    </row>
    <row r="125" spans="1:19" x14ac:dyDescent="0.25">
      <c r="A125" s="23"/>
      <c r="B125" s="33" t="s">
        <v>36</v>
      </c>
      <c r="C125" s="33">
        <v>27299</v>
      </c>
      <c r="D125" s="32">
        <v>0</v>
      </c>
      <c r="E125" s="36">
        <v>0</v>
      </c>
      <c r="F125" s="40">
        <v>2</v>
      </c>
      <c r="G125" s="36">
        <v>300</v>
      </c>
      <c r="H125" s="23"/>
      <c r="I125" s="51"/>
      <c r="J125" s="51"/>
      <c r="K125" s="51"/>
      <c r="L125" s="51"/>
      <c r="M125" s="51"/>
      <c r="N125" s="51"/>
      <c r="O125" s="51"/>
      <c r="P125" s="51"/>
      <c r="Q125" s="51"/>
      <c r="R125" s="51"/>
    </row>
    <row r="126" spans="1:19" x14ac:dyDescent="0.25">
      <c r="A126" s="23"/>
      <c r="B126" s="31"/>
      <c r="C126" s="31"/>
      <c r="D126" s="31"/>
      <c r="E126" s="31"/>
      <c r="F126" s="39"/>
      <c r="G126" s="39"/>
      <c r="I126" s="51"/>
      <c r="J126" s="51"/>
      <c r="K126" s="51"/>
      <c r="L126" s="51"/>
      <c r="M126" s="51"/>
      <c r="N126" s="51"/>
      <c r="O126" s="51"/>
      <c r="P126" s="51"/>
      <c r="Q126" s="51"/>
      <c r="R126" s="51"/>
    </row>
    <row r="127" spans="1:19" x14ac:dyDescent="0.25">
      <c r="A127" s="23"/>
      <c r="B127" s="31" t="str">
        <f>B73</f>
        <v>* Ata 30.11.2018</v>
      </c>
      <c r="C127" s="31"/>
      <c r="E127" s="31"/>
      <c r="F127" s="39"/>
      <c r="G127" s="39"/>
      <c r="H127" s="23"/>
      <c r="I127" s="51"/>
      <c r="J127" s="51"/>
      <c r="K127" s="51"/>
      <c r="L127" s="51"/>
      <c r="M127" s="51"/>
      <c r="N127" s="51"/>
    </row>
    <row r="128" spans="1:19" x14ac:dyDescent="0.25">
      <c r="A128" s="23"/>
      <c r="B128" s="31"/>
      <c r="C128" s="31"/>
      <c r="D128" s="31"/>
      <c r="E128" s="31"/>
      <c r="F128" s="39"/>
      <c r="G128" s="39"/>
      <c r="H128" s="23"/>
      <c r="I128" s="51"/>
      <c r="J128" s="51"/>
      <c r="K128" s="51"/>
      <c r="L128" s="51"/>
      <c r="M128" s="51"/>
      <c r="N128" s="51"/>
    </row>
    <row r="129" spans="1:14" x14ac:dyDescent="0.25">
      <c r="A129" s="23"/>
      <c r="B129" s="34" t="s">
        <v>73</v>
      </c>
      <c r="C129" s="31"/>
      <c r="D129" s="31"/>
      <c r="E129" s="31"/>
      <c r="F129" s="39"/>
      <c r="G129" s="39"/>
      <c r="H129" s="23"/>
      <c r="I129" s="51"/>
      <c r="J129" s="51"/>
      <c r="K129" s="51"/>
      <c r="L129" s="51"/>
      <c r="M129" s="51"/>
      <c r="N129" s="51"/>
    </row>
    <row r="130" spans="1:14" x14ac:dyDescent="0.25">
      <c r="A130" s="23"/>
      <c r="B130" s="31"/>
      <c r="C130" s="31"/>
      <c r="D130" s="31"/>
      <c r="E130" s="31"/>
      <c r="F130" s="39"/>
      <c r="G130" s="39"/>
      <c r="H130" s="23"/>
      <c r="I130" s="51"/>
      <c r="J130" s="51"/>
      <c r="K130" s="51"/>
      <c r="L130" s="51"/>
      <c r="M130" s="51"/>
      <c r="N130" s="51"/>
    </row>
    <row r="131" spans="1:14" s="48" customFormat="1" x14ac:dyDescent="0.25">
      <c r="D131" s="52">
        <v>2018</v>
      </c>
      <c r="E131" s="53"/>
      <c r="F131" s="52">
        <v>2017</v>
      </c>
      <c r="G131" s="53"/>
      <c r="I131" s="51"/>
      <c r="J131" s="51"/>
      <c r="K131" s="51"/>
      <c r="L131" s="51"/>
      <c r="M131" s="51"/>
      <c r="N131" s="51"/>
    </row>
    <row r="132" spans="1:14" ht="45" x14ac:dyDescent="0.25">
      <c r="A132" s="23"/>
      <c r="B132" s="35" t="s">
        <v>69</v>
      </c>
      <c r="C132" s="35" t="s">
        <v>70</v>
      </c>
      <c r="D132" s="43" t="s">
        <v>45</v>
      </c>
      <c r="E132" s="43" t="s">
        <v>90</v>
      </c>
      <c r="F132" s="43" t="s">
        <v>77</v>
      </c>
      <c r="G132" s="43" t="s">
        <v>78</v>
      </c>
      <c r="H132" s="23"/>
      <c r="I132" s="51"/>
      <c r="J132" s="51"/>
      <c r="K132" s="51"/>
      <c r="L132" s="51"/>
      <c r="M132" s="51"/>
      <c r="N132" s="51"/>
    </row>
    <row r="133" spans="1:14" x14ac:dyDescent="0.25">
      <c r="A133" s="23"/>
      <c r="B133" s="33" t="s">
        <v>37</v>
      </c>
      <c r="C133" s="33">
        <v>32001</v>
      </c>
      <c r="D133" s="32">
        <v>315</v>
      </c>
      <c r="E133" s="36">
        <v>355.63</v>
      </c>
      <c r="F133" s="40">
        <v>317</v>
      </c>
      <c r="G133" s="36">
        <v>330.4</v>
      </c>
      <c r="H133" s="23"/>
      <c r="I133" s="51"/>
      <c r="J133" s="51"/>
      <c r="K133" s="51"/>
      <c r="L133" s="51"/>
      <c r="M133" s="51"/>
      <c r="N133" s="51"/>
    </row>
    <row r="134" spans="1:14" x14ac:dyDescent="0.25">
      <c r="A134" s="23"/>
      <c r="B134" s="33" t="s">
        <v>37</v>
      </c>
      <c r="C134" s="33">
        <v>32002</v>
      </c>
      <c r="D134" s="32">
        <v>321</v>
      </c>
      <c r="E134" s="36">
        <v>372.46</v>
      </c>
      <c r="F134" s="40">
        <v>394</v>
      </c>
      <c r="G134" s="36">
        <v>358.06</v>
      </c>
      <c r="H134" s="23"/>
      <c r="I134" s="51"/>
      <c r="J134" s="51"/>
      <c r="K134" s="51"/>
      <c r="L134" s="51"/>
      <c r="M134" s="51"/>
      <c r="N134" s="51"/>
    </row>
    <row r="135" spans="1:14" x14ac:dyDescent="0.25">
      <c r="A135" s="23"/>
      <c r="B135" s="33" t="s">
        <v>37</v>
      </c>
      <c r="C135" s="33">
        <v>32003</v>
      </c>
      <c r="D135" s="32">
        <v>270</v>
      </c>
      <c r="E135" s="36">
        <v>431.07</v>
      </c>
      <c r="F135" s="40">
        <v>272</v>
      </c>
      <c r="G135" s="36">
        <v>417.77</v>
      </c>
      <c r="H135" s="23"/>
      <c r="I135" s="51"/>
      <c r="J135" s="51"/>
      <c r="K135" s="51"/>
      <c r="L135" s="51"/>
      <c r="M135" s="51"/>
      <c r="N135" s="51"/>
    </row>
    <row r="136" spans="1:14" x14ac:dyDescent="0.25">
      <c r="A136" s="23"/>
      <c r="B136" s="33" t="s">
        <v>37</v>
      </c>
      <c r="C136" s="33">
        <v>32004</v>
      </c>
      <c r="D136" s="32">
        <v>348</v>
      </c>
      <c r="E136" s="36">
        <v>406.32</v>
      </c>
      <c r="F136" s="40">
        <v>316</v>
      </c>
      <c r="G136" s="36">
        <v>396.56</v>
      </c>
      <c r="H136" s="23"/>
      <c r="I136" s="51"/>
      <c r="J136" s="51"/>
      <c r="K136" s="51"/>
      <c r="L136" s="51"/>
      <c r="M136" s="51"/>
      <c r="N136" s="51"/>
    </row>
    <row r="137" spans="1:14" x14ac:dyDescent="0.25">
      <c r="A137" s="23"/>
      <c r="B137" s="33" t="s">
        <v>37</v>
      </c>
      <c r="C137" s="33">
        <v>32005</v>
      </c>
      <c r="D137" s="32">
        <v>439</v>
      </c>
      <c r="E137" s="36">
        <v>376.92</v>
      </c>
      <c r="F137" s="40">
        <v>489</v>
      </c>
      <c r="G137" s="36">
        <v>347.71</v>
      </c>
      <c r="H137" s="23"/>
      <c r="I137" s="51"/>
      <c r="J137" s="51"/>
      <c r="K137" s="51"/>
      <c r="L137" s="51"/>
      <c r="M137" s="51"/>
      <c r="N137" s="51"/>
    </row>
    <row r="138" spans="1:14" x14ac:dyDescent="0.25">
      <c r="A138" s="23"/>
      <c r="B138" s="33" t="s">
        <v>37</v>
      </c>
      <c r="C138" s="33">
        <v>32103</v>
      </c>
      <c r="D138" s="32">
        <v>3</v>
      </c>
      <c r="E138" s="36">
        <v>500</v>
      </c>
      <c r="F138" s="40">
        <v>2</v>
      </c>
      <c r="G138" s="36">
        <v>300</v>
      </c>
      <c r="H138" s="23"/>
      <c r="I138" s="51"/>
      <c r="J138" s="51"/>
      <c r="K138" s="51"/>
      <c r="L138" s="51"/>
      <c r="M138" s="51"/>
      <c r="N138" s="51"/>
    </row>
    <row r="139" spans="1:14" x14ac:dyDescent="0.25">
      <c r="A139" s="23"/>
      <c r="B139" s="33" t="s">
        <v>37</v>
      </c>
      <c r="C139" s="33">
        <v>32172</v>
      </c>
      <c r="D139" s="32">
        <v>0</v>
      </c>
      <c r="E139" s="36">
        <v>0</v>
      </c>
      <c r="F139" s="40">
        <v>0</v>
      </c>
      <c r="G139" s="36">
        <v>0</v>
      </c>
      <c r="H139" s="23"/>
      <c r="I139" s="51"/>
      <c r="J139" s="51"/>
      <c r="K139" s="51"/>
      <c r="L139" s="51"/>
      <c r="M139" s="51"/>
      <c r="N139" s="51"/>
    </row>
    <row r="140" spans="1:14" x14ac:dyDescent="0.25">
      <c r="A140" s="23"/>
      <c r="B140" s="33" t="s">
        <v>37</v>
      </c>
      <c r="C140" s="33">
        <v>32960</v>
      </c>
      <c r="D140" s="32">
        <v>4</v>
      </c>
      <c r="E140" s="36">
        <v>595</v>
      </c>
      <c r="F140" s="40">
        <v>1</v>
      </c>
      <c r="G140" s="36">
        <v>400</v>
      </c>
      <c r="H140" s="23"/>
      <c r="I140" s="51"/>
      <c r="J140" s="51"/>
      <c r="K140" s="51"/>
      <c r="L140" s="51"/>
      <c r="M140" s="51"/>
      <c r="N140" s="51"/>
    </row>
    <row r="141" spans="1:14" x14ac:dyDescent="0.25">
      <c r="A141" s="23"/>
      <c r="B141" s="33" t="s">
        <v>37</v>
      </c>
      <c r="C141" s="33">
        <v>32970</v>
      </c>
      <c r="D141" s="32">
        <v>6</v>
      </c>
      <c r="E141" s="36">
        <v>315.83</v>
      </c>
      <c r="F141" s="40">
        <v>6</v>
      </c>
      <c r="G141" s="36">
        <v>345.83</v>
      </c>
      <c r="H141" s="23"/>
      <c r="I141" s="51"/>
      <c r="J141" s="51"/>
      <c r="K141" s="51"/>
      <c r="L141" s="51"/>
      <c r="M141" s="51"/>
      <c r="N141" s="51"/>
    </row>
    <row r="142" spans="1:14" x14ac:dyDescent="0.25">
      <c r="A142" s="23"/>
      <c r="B142" s="33" t="s">
        <v>37</v>
      </c>
      <c r="C142" s="33">
        <v>32971</v>
      </c>
      <c r="D142" s="32">
        <v>2</v>
      </c>
      <c r="E142" s="36">
        <v>365</v>
      </c>
      <c r="F142" s="40">
        <v>0</v>
      </c>
      <c r="G142" s="36">
        <v>0</v>
      </c>
      <c r="H142" s="23"/>
      <c r="I142" s="51"/>
      <c r="J142" s="51"/>
      <c r="K142" s="51"/>
      <c r="L142" s="51"/>
      <c r="M142" s="51"/>
      <c r="N142" s="51"/>
    </row>
    <row r="143" spans="1:14" x14ac:dyDescent="0.25">
      <c r="A143" s="23"/>
      <c r="B143" s="33" t="s">
        <v>37</v>
      </c>
      <c r="C143" s="33">
        <v>32980</v>
      </c>
      <c r="D143" s="32">
        <v>1</v>
      </c>
      <c r="E143" s="36">
        <v>450</v>
      </c>
      <c r="F143" s="40">
        <v>2</v>
      </c>
      <c r="G143" s="36">
        <v>250</v>
      </c>
      <c r="H143" s="23"/>
      <c r="I143" s="51"/>
      <c r="J143" s="51"/>
      <c r="K143" s="51"/>
      <c r="L143" s="51"/>
      <c r="M143" s="51"/>
      <c r="N143" s="51"/>
    </row>
    <row r="144" spans="1:14" x14ac:dyDescent="0.25">
      <c r="A144" s="23"/>
      <c r="B144" s="33" t="s">
        <v>37</v>
      </c>
      <c r="C144" s="33">
        <v>32981</v>
      </c>
      <c r="D144" s="32">
        <v>3</v>
      </c>
      <c r="E144" s="36">
        <v>281.67</v>
      </c>
      <c r="F144" s="40">
        <v>3</v>
      </c>
      <c r="G144" s="36">
        <v>300</v>
      </c>
      <c r="H144" s="23"/>
      <c r="I144" s="51"/>
      <c r="J144" s="51"/>
      <c r="K144" s="51"/>
      <c r="L144" s="51"/>
      <c r="M144" s="51"/>
      <c r="N144" s="51"/>
    </row>
    <row r="145" spans="1:14" x14ac:dyDescent="0.25">
      <c r="A145" s="23"/>
      <c r="B145" s="33" t="s">
        <v>37</v>
      </c>
      <c r="C145" s="33">
        <v>32990</v>
      </c>
      <c r="D145" s="32">
        <v>2</v>
      </c>
      <c r="E145" s="36">
        <v>280</v>
      </c>
      <c r="F145" s="40">
        <v>0</v>
      </c>
      <c r="G145" s="36">
        <v>0</v>
      </c>
      <c r="H145" s="23"/>
      <c r="I145" s="51"/>
      <c r="J145" s="51"/>
      <c r="K145" s="51"/>
      <c r="L145" s="51"/>
      <c r="M145" s="51"/>
      <c r="N145" s="51"/>
    </row>
    <row r="146" spans="1:14" x14ac:dyDescent="0.25">
      <c r="A146" s="23"/>
      <c r="B146" s="23"/>
      <c r="C146" s="23"/>
      <c r="D146" s="23"/>
      <c r="E146" s="23"/>
      <c r="F146" s="39"/>
      <c r="G146" s="39"/>
      <c r="H146" s="23"/>
      <c r="I146" s="51"/>
      <c r="J146" s="51"/>
      <c r="K146" s="51"/>
      <c r="L146" s="51"/>
      <c r="M146" s="51"/>
      <c r="N146" s="51"/>
    </row>
    <row r="147" spans="1:14" x14ac:dyDescent="0.25">
      <c r="A147" s="23"/>
      <c r="B147" s="31" t="str">
        <f>B73</f>
        <v>* Ata 30.11.2018</v>
      </c>
      <c r="C147" s="31"/>
      <c r="D147" s="31"/>
      <c r="E147" s="31"/>
      <c r="F147" s="39"/>
      <c r="G147" s="39"/>
      <c r="H147" s="23"/>
      <c r="I147" s="51"/>
      <c r="J147" s="51"/>
      <c r="K147" s="51"/>
      <c r="L147" s="51"/>
      <c r="M147" s="51"/>
      <c r="N147" s="51"/>
    </row>
    <row r="148" spans="1:14" x14ac:dyDescent="0.25">
      <c r="A148" s="23"/>
      <c r="B148" s="31"/>
      <c r="C148" s="31"/>
      <c r="D148" s="31"/>
      <c r="E148" s="31"/>
      <c r="F148" s="39"/>
      <c r="G148" s="39"/>
      <c r="H148" s="23"/>
      <c r="I148" s="51"/>
      <c r="J148" s="51"/>
      <c r="K148" s="51"/>
      <c r="L148" s="51"/>
      <c r="M148" s="51"/>
      <c r="N148" s="51"/>
    </row>
    <row r="149" spans="1:14" x14ac:dyDescent="0.25">
      <c r="A149" s="23"/>
      <c r="B149" s="34" t="s">
        <v>74</v>
      </c>
      <c r="C149" s="31"/>
      <c r="D149" s="31"/>
      <c r="E149" s="31"/>
      <c r="F149" s="39"/>
      <c r="G149" s="39"/>
      <c r="H149" s="23"/>
      <c r="I149" s="51"/>
      <c r="J149" s="51"/>
      <c r="K149" s="51"/>
      <c r="L149" s="51"/>
      <c r="M149" s="51"/>
      <c r="N149" s="51"/>
    </row>
    <row r="150" spans="1:14" x14ac:dyDescent="0.25">
      <c r="A150" s="23"/>
      <c r="B150" s="31"/>
      <c r="C150" s="31"/>
      <c r="D150" s="31"/>
      <c r="E150" s="31"/>
      <c r="F150" s="39"/>
      <c r="G150" s="39"/>
      <c r="H150" s="23"/>
      <c r="I150" s="51"/>
      <c r="J150" s="51"/>
      <c r="K150" s="51"/>
      <c r="L150" s="51"/>
      <c r="M150" s="51"/>
      <c r="N150" s="51"/>
    </row>
    <row r="151" spans="1:14" s="48" customFormat="1" x14ac:dyDescent="0.25">
      <c r="D151" s="52">
        <v>2018</v>
      </c>
      <c r="E151" s="53"/>
      <c r="F151" s="52">
        <v>2017</v>
      </c>
      <c r="G151" s="53"/>
      <c r="I151" s="51"/>
      <c r="J151" s="51"/>
      <c r="K151" s="51"/>
      <c r="L151" s="51"/>
      <c r="M151" s="51"/>
      <c r="N151" s="51"/>
    </row>
    <row r="152" spans="1:14" ht="45" x14ac:dyDescent="0.25">
      <c r="A152" s="23"/>
      <c r="B152" s="35" t="s">
        <v>69</v>
      </c>
      <c r="C152" s="35" t="s">
        <v>70</v>
      </c>
      <c r="D152" s="43" t="s">
        <v>45</v>
      </c>
      <c r="E152" s="43" t="s">
        <v>90</v>
      </c>
      <c r="F152" s="43" t="s">
        <v>77</v>
      </c>
      <c r="G152" s="43" t="s">
        <v>78</v>
      </c>
      <c r="H152" s="23"/>
      <c r="I152" s="51"/>
      <c r="J152" s="51"/>
      <c r="K152" s="51"/>
      <c r="L152" s="51"/>
      <c r="M152" s="51"/>
      <c r="N152" s="51"/>
    </row>
    <row r="153" spans="1:14" x14ac:dyDescent="0.25">
      <c r="A153" s="23"/>
      <c r="B153" s="33" t="s">
        <v>38</v>
      </c>
      <c r="C153" s="33">
        <v>36001</v>
      </c>
      <c r="D153" s="32">
        <v>154</v>
      </c>
      <c r="E153" s="36">
        <v>482.46</v>
      </c>
      <c r="F153" s="40">
        <v>158</v>
      </c>
      <c r="G153" s="36">
        <v>465.36</v>
      </c>
      <c r="H153" s="23"/>
      <c r="I153" s="51"/>
      <c r="J153" s="51"/>
      <c r="K153" s="51"/>
      <c r="L153" s="51"/>
      <c r="M153" s="51"/>
      <c r="N153" s="51"/>
    </row>
    <row r="154" spans="1:14" x14ac:dyDescent="0.25">
      <c r="A154" s="23"/>
      <c r="B154" s="33" t="s">
        <v>38</v>
      </c>
      <c r="C154" s="33">
        <v>36002</v>
      </c>
      <c r="D154" s="32">
        <v>252</v>
      </c>
      <c r="E154" s="36">
        <v>436.25</v>
      </c>
      <c r="F154" s="40">
        <v>271</v>
      </c>
      <c r="G154" s="36">
        <v>409.26</v>
      </c>
      <c r="H154" s="23"/>
      <c r="I154" s="51"/>
      <c r="J154" s="51"/>
      <c r="K154" s="51"/>
      <c r="L154" s="51"/>
      <c r="M154" s="51"/>
      <c r="N154" s="51"/>
    </row>
    <row r="155" spans="1:14" x14ac:dyDescent="0.25">
      <c r="A155" s="23"/>
      <c r="B155" s="33" t="s">
        <v>38</v>
      </c>
      <c r="C155" s="33">
        <v>36003</v>
      </c>
      <c r="D155" s="32">
        <v>182</v>
      </c>
      <c r="E155" s="36">
        <v>485.61</v>
      </c>
      <c r="F155" s="40">
        <v>200</v>
      </c>
      <c r="G155" s="36">
        <v>447.52</v>
      </c>
      <c r="H155" s="23"/>
      <c r="I155" s="51"/>
      <c r="J155" s="51"/>
      <c r="K155" s="51"/>
      <c r="L155" s="51"/>
      <c r="M155" s="51"/>
      <c r="N155" s="51"/>
    </row>
    <row r="156" spans="1:14" x14ac:dyDescent="0.25">
      <c r="A156" s="23"/>
      <c r="B156" s="33" t="s">
        <v>38</v>
      </c>
      <c r="C156" s="33">
        <v>36004</v>
      </c>
      <c r="D156" s="32">
        <v>201</v>
      </c>
      <c r="E156" s="36">
        <v>436.49</v>
      </c>
      <c r="F156" s="40">
        <v>204</v>
      </c>
      <c r="G156" s="36">
        <v>411.33</v>
      </c>
      <c r="H156" s="23"/>
      <c r="I156" s="51"/>
      <c r="J156" s="51"/>
      <c r="K156" s="51"/>
      <c r="L156" s="51"/>
      <c r="M156" s="51"/>
      <c r="N156" s="51"/>
    </row>
    <row r="157" spans="1:14" x14ac:dyDescent="0.25">
      <c r="A157" s="23"/>
      <c r="B157" s="33" t="s">
        <v>38</v>
      </c>
      <c r="C157" s="33">
        <v>36005</v>
      </c>
      <c r="D157" s="32">
        <v>74</v>
      </c>
      <c r="E157" s="36">
        <v>383.82</v>
      </c>
      <c r="F157" s="40">
        <v>108</v>
      </c>
      <c r="G157" s="36">
        <v>367.15</v>
      </c>
      <c r="H157" s="23"/>
      <c r="I157" s="51"/>
      <c r="J157" s="51"/>
      <c r="K157" s="51"/>
      <c r="L157" s="51"/>
      <c r="M157" s="51"/>
      <c r="N157" s="51"/>
    </row>
    <row r="158" spans="1:14" x14ac:dyDescent="0.25">
      <c r="A158" s="23"/>
      <c r="B158" s="33" t="s">
        <v>38</v>
      </c>
      <c r="C158" s="33">
        <v>36100</v>
      </c>
      <c r="D158" s="32">
        <v>0</v>
      </c>
      <c r="E158" s="36">
        <v>0</v>
      </c>
      <c r="F158" s="40">
        <v>0</v>
      </c>
      <c r="G158" s="36">
        <v>0</v>
      </c>
      <c r="H158" s="23"/>
      <c r="I158" s="51"/>
      <c r="J158" s="51"/>
      <c r="K158" s="51"/>
      <c r="L158" s="51"/>
      <c r="M158" s="51"/>
      <c r="N158" s="51"/>
    </row>
    <row r="159" spans="1:14" x14ac:dyDescent="0.25">
      <c r="A159" s="23"/>
      <c r="B159" s="33" t="s">
        <v>38</v>
      </c>
      <c r="C159" s="33">
        <v>36143</v>
      </c>
      <c r="D159" s="32">
        <v>1</v>
      </c>
      <c r="E159" s="36">
        <v>300</v>
      </c>
      <c r="F159" s="40">
        <v>5</v>
      </c>
      <c r="G159" s="36">
        <v>360</v>
      </c>
      <c r="H159" s="23"/>
      <c r="I159" s="51"/>
      <c r="J159" s="51"/>
      <c r="K159" s="51"/>
      <c r="L159" s="51"/>
      <c r="M159" s="51"/>
      <c r="N159" s="51"/>
    </row>
    <row r="160" spans="1:14" x14ac:dyDescent="0.25">
      <c r="A160" s="23"/>
      <c r="B160" s="33" t="s">
        <v>38</v>
      </c>
      <c r="C160" s="33">
        <v>36150</v>
      </c>
      <c r="D160" s="32">
        <v>1</v>
      </c>
      <c r="E160" s="36">
        <v>400</v>
      </c>
      <c r="F160" s="40">
        <v>1</v>
      </c>
      <c r="G160" s="36">
        <v>300</v>
      </c>
      <c r="H160" s="23"/>
      <c r="I160" s="51"/>
      <c r="J160" s="51"/>
      <c r="K160" s="51"/>
      <c r="L160" s="51"/>
      <c r="M160" s="51"/>
      <c r="N160" s="51"/>
    </row>
    <row r="161" spans="1:14" x14ac:dyDescent="0.25">
      <c r="A161" s="23"/>
      <c r="B161" s="33" t="s">
        <v>38</v>
      </c>
      <c r="C161" s="33">
        <v>36151</v>
      </c>
      <c r="D161" s="32">
        <v>0</v>
      </c>
      <c r="E161" s="36">
        <v>0</v>
      </c>
      <c r="F161" s="40">
        <v>0</v>
      </c>
      <c r="G161" s="36">
        <v>0</v>
      </c>
      <c r="H161" s="23"/>
      <c r="I161" s="51"/>
      <c r="J161" s="51"/>
      <c r="K161" s="51"/>
      <c r="L161" s="51"/>
      <c r="M161" s="51"/>
      <c r="N161" s="51"/>
    </row>
    <row r="162" spans="1:14" x14ac:dyDescent="0.25">
      <c r="A162" s="23"/>
      <c r="B162" s="33" t="s">
        <v>38</v>
      </c>
      <c r="C162" s="33">
        <v>36152</v>
      </c>
      <c r="D162" s="32">
        <v>2</v>
      </c>
      <c r="E162" s="36">
        <v>337.5</v>
      </c>
      <c r="F162" s="40">
        <v>2</v>
      </c>
      <c r="G162" s="36">
        <v>350</v>
      </c>
      <c r="H162" s="23"/>
      <c r="I162" s="51"/>
      <c r="J162" s="51"/>
      <c r="K162" s="51"/>
      <c r="L162" s="51"/>
      <c r="M162" s="51"/>
      <c r="N162" s="51"/>
    </row>
    <row r="163" spans="1:14" x14ac:dyDescent="0.25">
      <c r="A163" s="23"/>
      <c r="B163" s="33" t="s">
        <v>38</v>
      </c>
      <c r="C163" s="33">
        <v>36153</v>
      </c>
      <c r="D163" s="32">
        <v>0</v>
      </c>
      <c r="E163" s="36">
        <v>0</v>
      </c>
      <c r="F163" s="40">
        <v>2</v>
      </c>
      <c r="G163" s="36">
        <v>170.6</v>
      </c>
      <c r="H163" s="23"/>
      <c r="I163" s="51"/>
      <c r="J163" s="51"/>
      <c r="K163" s="51"/>
      <c r="L163" s="51"/>
      <c r="M163" s="51"/>
      <c r="N163" s="51"/>
    </row>
    <row r="164" spans="1:14" x14ac:dyDescent="0.25">
      <c r="A164" s="23"/>
      <c r="B164" s="33" t="s">
        <v>38</v>
      </c>
      <c r="C164" s="33">
        <v>36154</v>
      </c>
      <c r="D164" s="32">
        <v>0</v>
      </c>
      <c r="E164" s="36">
        <v>0</v>
      </c>
      <c r="F164" s="40">
        <v>3</v>
      </c>
      <c r="G164" s="36">
        <v>416.67</v>
      </c>
      <c r="H164" s="23"/>
      <c r="I164" s="51"/>
      <c r="J164" s="51"/>
      <c r="K164" s="51"/>
      <c r="L164" s="51"/>
      <c r="M164" s="51"/>
      <c r="N164" s="51"/>
    </row>
    <row r="165" spans="1:14" x14ac:dyDescent="0.25">
      <c r="A165" s="23"/>
      <c r="B165" s="33" t="s">
        <v>38</v>
      </c>
      <c r="C165" s="33">
        <v>36156</v>
      </c>
      <c r="D165" s="32">
        <v>7</v>
      </c>
      <c r="E165" s="36">
        <v>322.14</v>
      </c>
      <c r="F165" s="40">
        <v>11</v>
      </c>
      <c r="G165" s="36">
        <v>353.64</v>
      </c>
      <c r="H165" s="23"/>
      <c r="I165" s="51"/>
      <c r="J165" s="51"/>
      <c r="K165" s="51"/>
      <c r="L165" s="51"/>
      <c r="M165" s="51"/>
      <c r="N165" s="51"/>
    </row>
    <row r="166" spans="1:14" x14ac:dyDescent="0.25">
      <c r="A166" s="23"/>
      <c r="B166" s="33" t="s">
        <v>38</v>
      </c>
      <c r="C166" s="33">
        <v>36157</v>
      </c>
      <c r="D166" s="32">
        <v>0</v>
      </c>
      <c r="E166" s="36">
        <v>0</v>
      </c>
      <c r="F166" s="40">
        <v>1</v>
      </c>
      <c r="G166" s="36">
        <v>330</v>
      </c>
      <c r="H166" s="23"/>
      <c r="I166" s="51"/>
      <c r="J166" s="51"/>
      <c r="K166" s="51"/>
      <c r="L166" s="51"/>
      <c r="M166" s="51"/>
      <c r="N166" s="51"/>
    </row>
    <row r="167" spans="1:14" x14ac:dyDescent="0.25">
      <c r="A167" s="23"/>
      <c r="B167" s="33" t="s">
        <v>38</v>
      </c>
      <c r="C167" s="33">
        <v>36158</v>
      </c>
      <c r="D167" s="32">
        <v>3</v>
      </c>
      <c r="E167" s="36">
        <v>408.33</v>
      </c>
      <c r="F167" s="40">
        <v>13</v>
      </c>
      <c r="G167" s="36">
        <v>369.23</v>
      </c>
      <c r="H167" s="23"/>
      <c r="I167" s="51"/>
      <c r="J167" s="51"/>
      <c r="K167" s="51"/>
      <c r="L167" s="51"/>
      <c r="M167" s="51"/>
      <c r="N167" s="51"/>
    </row>
    <row r="168" spans="1:14" x14ac:dyDescent="0.25">
      <c r="A168" s="23"/>
      <c r="B168" s="33" t="s">
        <v>38</v>
      </c>
      <c r="C168" s="33">
        <v>36160</v>
      </c>
      <c r="D168" s="32">
        <v>0</v>
      </c>
      <c r="E168" s="36">
        <v>0</v>
      </c>
      <c r="F168" s="40">
        <v>2</v>
      </c>
      <c r="G168" s="36">
        <v>427.5</v>
      </c>
      <c r="H168" s="23"/>
      <c r="I168" s="51"/>
      <c r="J168" s="51"/>
      <c r="K168" s="51"/>
      <c r="L168" s="51"/>
      <c r="M168" s="51"/>
      <c r="N168" s="51"/>
    </row>
    <row r="169" spans="1:14" x14ac:dyDescent="0.25">
      <c r="A169" s="23"/>
      <c r="B169" s="33" t="s">
        <v>38</v>
      </c>
      <c r="C169" s="33">
        <v>36161</v>
      </c>
      <c r="D169" s="32">
        <v>0</v>
      </c>
      <c r="E169" s="36">
        <v>0</v>
      </c>
      <c r="F169" s="40">
        <v>0</v>
      </c>
      <c r="G169" s="36">
        <v>0</v>
      </c>
      <c r="H169" s="23"/>
      <c r="I169" s="51"/>
      <c r="J169" s="51"/>
      <c r="K169" s="51"/>
      <c r="L169" s="51"/>
      <c r="M169" s="51"/>
      <c r="N169" s="51"/>
    </row>
    <row r="170" spans="1:14" x14ac:dyDescent="0.25">
      <c r="A170" s="23"/>
      <c r="B170" s="33" t="s">
        <v>38</v>
      </c>
      <c r="C170" s="33">
        <v>36162</v>
      </c>
      <c r="D170" s="32">
        <v>33</v>
      </c>
      <c r="E170" s="36">
        <v>351.73</v>
      </c>
      <c r="F170" s="40">
        <v>54</v>
      </c>
      <c r="G170" s="36">
        <v>328.52</v>
      </c>
      <c r="H170" s="23"/>
      <c r="I170" s="51"/>
      <c r="J170" s="51"/>
      <c r="K170" s="51"/>
      <c r="L170" s="51"/>
      <c r="M170" s="51"/>
      <c r="N170" s="51"/>
    </row>
    <row r="171" spans="1:14" x14ac:dyDescent="0.25">
      <c r="A171" s="23"/>
      <c r="B171" s="33" t="s">
        <v>38</v>
      </c>
      <c r="C171" s="33">
        <v>36164</v>
      </c>
      <c r="D171" s="32">
        <v>7</v>
      </c>
      <c r="E171" s="36">
        <v>463.57</v>
      </c>
      <c r="F171" s="40">
        <v>6</v>
      </c>
      <c r="G171" s="36">
        <v>351.91</v>
      </c>
      <c r="H171" s="23"/>
      <c r="I171" s="51"/>
      <c r="J171" s="51"/>
      <c r="K171" s="51"/>
      <c r="L171" s="51"/>
      <c r="M171" s="51"/>
      <c r="N171" s="51"/>
    </row>
    <row r="172" spans="1:14" x14ac:dyDescent="0.25">
      <c r="A172" s="23"/>
      <c r="B172" s="33" t="s">
        <v>38</v>
      </c>
      <c r="C172" s="33">
        <v>36690</v>
      </c>
      <c r="D172" s="32">
        <v>5</v>
      </c>
      <c r="E172" s="36">
        <v>432</v>
      </c>
      <c r="F172" s="40">
        <v>3</v>
      </c>
      <c r="G172" s="36">
        <v>260</v>
      </c>
      <c r="H172" s="23"/>
      <c r="I172" s="51"/>
      <c r="J172" s="51"/>
      <c r="K172" s="51"/>
      <c r="L172" s="51"/>
      <c r="M172" s="51"/>
      <c r="N172" s="51"/>
    </row>
    <row r="173" spans="1:14" x14ac:dyDescent="0.25">
      <c r="A173" s="23"/>
      <c r="B173" s="33" t="s">
        <v>38</v>
      </c>
      <c r="C173" s="33">
        <v>36910</v>
      </c>
      <c r="D173" s="32">
        <v>2</v>
      </c>
      <c r="E173" s="36">
        <v>375</v>
      </c>
      <c r="F173" s="40">
        <v>11</v>
      </c>
      <c r="G173" s="36">
        <v>314.55</v>
      </c>
      <c r="H173" s="23"/>
      <c r="I173" s="51"/>
      <c r="J173" s="51"/>
      <c r="K173" s="51"/>
      <c r="L173" s="51"/>
      <c r="M173" s="51"/>
      <c r="N173" s="51"/>
    </row>
    <row r="174" spans="1:14" x14ac:dyDescent="0.25">
      <c r="A174" s="23"/>
      <c r="B174" s="31"/>
      <c r="C174" s="31"/>
      <c r="D174" s="31"/>
      <c r="E174" s="31"/>
      <c r="F174" s="39"/>
      <c r="G174" s="39"/>
      <c r="H174" s="23"/>
      <c r="I174" s="51"/>
      <c r="J174" s="51"/>
      <c r="K174" s="51"/>
      <c r="L174" s="51"/>
      <c r="M174" s="51"/>
      <c r="N174" s="51"/>
    </row>
    <row r="175" spans="1:14" x14ac:dyDescent="0.25">
      <c r="A175" s="23"/>
      <c r="B175" s="31" t="str">
        <f>B73</f>
        <v>* Ata 30.11.2018</v>
      </c>
      <c r="C175" s="31"/>
      <c r="D175" s="31"/>
      <c r="E175" s="31"/>
      <c r="F175" s="39"/>
      <c r="G175" s="39"/>
      <c r="H175" s="23"/>
      <c r="I175" s="51"/>
      <c r="J175" s="51"/>
      <c r="K175" s="51"/>
      <c r="L175" s="51"/>
      <c r="M175" s="51"/>
      <c r="N175" s="51"/>
    </row>
    <row r="176" spans="1:14" x14ac:dyDescent="0.25">
      <c r="A176" s="23"/>
      <c r="B176" s="31"/>
      <c r="C176" s="31"/>
      <c r="D176" s="31"/>
      <c r="E176" s="31"/>
      <c r="F176" s="39"/>
      <c r="G176" s="39"/>
      <c r="H176" s="23"/>
      <c r="I176" s="51"/>
      <c r="J176" s="51"/>
      <c r="K176" s="51"/>
      <c r="L176" s="51"/>
      <c r="M176" s="51"/>
      <c r="N176" s="51"/>
    </row>
    <row r="177" spans="1:14" x14ac:dyDescent="0.25">
      <c r="A177" s="23"/>
      <c r="B177" s="34" t="s">
        <v>75</v>
      </c>
      <c r="C177" s="31"/>
      <c r="D177" s="31"/>
      <c r="E177" s="31"/>
      <c r="F177" s="39"/>
      <c r="G177" s="39"/>
      <c r="H177" s="23"/>
      <c r="I177" s="51"/>
      <c r="J177" s="51"/>
      <c r="K177" s="51"/>
      <c r="L177" s="51"/>
      <c r="M177" s="51"/>
      <c r="N177" s="51"/>
    </row>
    <row r="178" spans="1:14" x14ac:dyDescent="0.25">
      <c r="A178" s="23"/>
      <c r="B178" s="31"/>
      <c r="C178" s="31"/>
      <c r="D178" s="31"/>
      <c r="E178" s="31"/>
      <c r="F178" s="39"/>
      <c r="G178" s="39"/>
      <c r="H178" s="23"/>
      <c r="I178" s="51"/>
      <c r="J178" s="51"/>
      <c r="K178" s="51"/>
      <c r="L178" s="51"/>
      <c r="M178" s="51"/>
      <c r="N178" s="51"/>
    </row>
    <row r="179" spans="1:14" s="48" customFormat="1" x14ac:dyDescent="0.25">
      <c r="D179" s="52">
        <v>2018</v>
      </c>
      <c r="E179" s="53"/>
      <c r="F179" s="52">
        <v>2017</v>
      </c>
      <c r="G179" s="53"/>
      <c r="I179" s="51"/>
      <c r="J179" s="51"/>
      <c r="K179" s="51"/>
      <c r="L179" s="51"/>
      <c r="M179" s="51"/>
      <c r="N179" s="51"/>
    </row>
    <row r="180" spans="1:14" ht="45" x14ac:dyDescent="0.25">
      <c r="A180" s="23"/>
      <c r="B180" s="35" t="s">
        <v>69</v>
      </c>
      <c r="C180" s="35" t="s">
        <v>70</v>
      </c>
      <c r="D180" s="43" t="s">
        <v>45</v>
      </c>
      <c r="E180" s="43" t="s">
        <v>90</v>
      </c>
      <c r="F180" s="43" t="s">
        <v>77</v>
      </c>
      <c r="G180" s="43" t="s">
        <v>78</v>
      </c>
      <c r="H180" s="23"/>
      <c r="I180" s="51"/>
      <c r="J180" s="51"/>
      <c r="K180" s="51"/>
      <c r="L180" s="51"/>
      <c r="M180" s="51"/>
      <c r="N180" s="51"/>
    </row>
    <row r="181" spans="1:14" x14ac:dyDescent="0.25">
      <c r="A181" s="23"/>
      <c r="B181" s="33" t="s">
        <v>39</v>
      </c>
      <c r="C181" s="33">
        <v>15688</v>
      </c>
      <c r="D181" s="32">
        <v>0</v>
      </c>
      <c r="E181" s="36">
        <v>0</v>
      </c>
      <c r="F181" s="40">
        <v>1</v>
      </c>
      <c r="G181" s="36">
        <v>200</v>
      </c>
      <c r="H181" s="23"/>
      <c r="I181" s="51"/>
      <c r="J181" s="51"/>
      <c r="K181" s="51"/>
      <c r="L181" s="51"/>
      <c r="M181" s="51"/>
      <c r="N181" s="51"/>
    </row>
    <row r="182" spans="1:14" x14ac:dyDescent="0.25">
      <c r="A182" s="23"/>
      <c r="B182" s="33" t="s">
        <v>39</v>
      </c>
      <c r="C182" s="33">
        <v>15701</v>
      </c>
      <c r="D182" s="32">
        <v>377</v>
      </c>
      <c r="E182" s="36">
        <v>504.17</v>
      </c>
      <c r="F182" s="40">
        <v>351</v>
      </c>
      <c r="G182" s="36">
        <v>466.22</v>
      </c>
      <c r="H182" s="23"/>
      <c r="I182" s="51"/>
      <c r="J182" s="51"/>
      <c r="K182" s="51"/>
      <c r="L182" s="51"/>
      <c r="M182" s="51"/>
      <c r="N182" s="51"/>
    </row>
    <row r="183" spans="1:14" x14ac:dyDescent="0.25">
      <c r="A183" s="23"/>
      <c r="B183" s="33" t="s">
        <v>39</v>
      </c>
      <c r="C183" s="33">
        <v>15702</v>
      </c>
      <c r="D183" s="32">
        <v>370</v>
      </c>
      <c r="E183" s="36">
        <v>420.26</v>
      </c>
      <c r="F183" s="40">
        <v>394</v>
      </c>
      <c r="G183" s="36">
        <v>401.9</v>
      </c>
      <c r="H183" s="23"/>
      <c r="I183" s="51"/>
      <c r="J183" s="51"/>
      <c r="K183" s="51"/>
      <c r="L183" s="51"/>
      <c r="M183" s="51"/>
      <c r="N183" s="51"/>
    </row>
    <row r="184" spans="1:14" x14ac:dyDescent="0.25">
      <c r="A184" s="23"/>
      <c r="B184" s="33" t="s">
        <v>39</v>
      </c>
      <c r="C184" s="33">
        <v>15703</v>
      </c>
      <c r="D184" s="32">
        <v>329</v>
      </c>
      <c r="E184" s="36">
        <v>375.54</v>
      </c>
      <c r="F184" s="40">
        <v>355</v>
      </c>
      <c r="G184" s="36">
        <v>372.2</v>
      </c>
      <c r="H184" s="23"/>
      <c r="I184" s="51"/>
      <c r="J184" s="51"/>
      <c r="K184" s="51"/>
      <c r="L184" s="51"/>
      <c r="M184" s="51"/>
      <c r="N184" s="51"/>
    </row>
    <row r="185" spans="1:14" x14ac:dyDescent="0.25">
      <c r="A185" s="23"/>
      <c r="B185" s="33" t="s">
        <v>39</v>
      </c>
      <c r="C185" s="33">
        <v>15704</v>
      </c>
      <c r="D185" s="32">
        <v>189</v>
      </c>
      <c r="E185" s="36">
        <v>381.63</v>
      </c>
      <c r="F185" s="40">
        <v>220</v>
      </c>
      <c r="G185" s="36">
        <v>386.72</v>
      </c>
      <c r="H185" s="23"/>
      <c r="I185" s="51"/>
      <c r="J185" s="51"/>
      <c r="K185" s="51"/>
      <c r="L185" s="51"/>
      <c r="M185" s="51"/>
      <c r="N185" s="51"/>
    </row>
    <row r="186" spans="1:14" x14ac:dyDescent="0.25">
      <c r="A186" s="23"/>
      <c r="B186" s="33" t="s">
        <v>39</v>
      </c>
      <c r="C186" s="33">
        <v>15705</v>
      </c>
      <c r="D186" s="32">
        <v>306</v>
      </c>
      <c r="E186" s="36">
        <v>382.32</v>
      </c>
      <c r="F186" s="40">
        <v>276</v>
      </c>
      <c r="G186" s="36">
        <v>374.4</v>
      </c>
      <c r="H186" s="23"/>
      <c r="I186" s="51"/>
      <c r="J186" s="51"/>
      <c r="K186" s="51"/>
      <c r="L186" s="51"/>
      <c r="M186" s="51"/>
      <c r="N186" s="51"/>
    </row>
    <row r="187" spans="1:14" x14ac:dyDescent="0.25">
      <c r="A187" s="23"/>
      <c r="B187" s="33" t="s">
        <v>39</v>
      </c>
      <c r="C187" s="33">
        <v>15706</v>
      </c>
      <c r="D187" s="32">
        <v>425</v>
      </c>
      <c r="E187" s="36">
        <v>459.93</v>
      </c>
      <c r="F187" s="40">
        <v>463</v>
      </c>
      <c r="G187" s="36">
        <v>432.23</v>
      </c>
      <c r="H187" s="23"/>
      <c r="I187" s="51"/>
      <c r="J187" s="51"/>
      <c r="K187" s="51"/>
      <c r="L187" s="51"/>
      <c r="M187" s="51"/>
      <c r="N187" s="51"/>
    </row>
    <row r="188" spans="1:14" x14ac:dyDescent="0.25">
      <c r="A188" s="23"/>
      <c r="B188" s="33" t="s">
        <v>39</v>
      </c>
      <c r="C188" s="33">
        <v>15707</v>
      </c>
      <c r="D188" s="32">
        <v>144</v>
      </c>
      <c r="E188" s="36">
        <v>422.88</v>
      </c>
      <c r="F188" s="40">
        <v>184</v>
      </c>
      <c r="G188" s="36">
        <v>412.09</v>
      </c>
      <c r="H188" s="23"/>
      <c r="I188" s="51"/>
      <c r="J188" s="51"/>
      <c r="K188" s="51"/>
      <c r="L188" s="51"/>
      <c r="M188" s="51"/>
      <c r="N188" s="51"/>
    </row>
    <row r="189" spans="1:14" x14ac:dyDescent="0.25">
      <c r="A189" s="23"/>
      <c r="B189" s="33" t="s">
        <v>39</v>
      </c>
      <c r="C189" s="33">
        <v>15820</v>
      </c>
      <c r="D189" s="32">
        <v>11</v>
      </c>
      <c r="E189" s="36">
        <v>379.09</v>
      </c>
      <c r="F189" s="40">
        <v>6</v>
      </c>
      <c r="G189" s="36">
        <v>345</v>
      </c>
      <c r="H189" s="23"/>
      <c r="I189" s="51"/>
      <c r="J189" s="51"/>
      <c r="K189" s="51"/>
      <c r="L189" s="51"/>
      <c r="M189" s="51"/>
      <c r="N189" s="51"/>
    </row>
    <row r="190" spans="1:14" x14ac:dyDescent="0.25">
      <c r="A190" s="23"/>
      <c r="B190" s="33" t="s">
        <v>39</v>
      </c>
      <c r="C190" s="33">
        <v>15884</v>
      </c>
      <c r="D190" s="32">
        <v>2</v>
      </c>
      <c r="E190" s="36">
        <v>400</v>
      </c>
      <c r="F190" s="40">
        <v>2</v>
      </c>
      <c r="G190" s="36">
        <v>500</v>
      </c>
      <c r="H190" s="23"/>
      <c r="I190" s="51"/>
      <c r="J190" s="51"/>
      <c r="K190" s="51"/>
      <c r="L190" s="51"/>
      <c r="M190" s="51"/>
      <c r="N190" s="51"/>
    </row>
    <row r="191" spans="1:14" x14ac:dyDescent="0.25">
      <c r="A191" s="23"/>
      <c r="B191" s="33" t="s">
        <v>39</v>
      </c>
      <c r="C191" s="33">
        <v>15890</v>
      </c>
      <c r="D191" s="32">
        <v>14</v>
      </c>
      <c r="E191" s="36">
        <v>298.93</v>
      </c>
      <c r="F191" s="40">
        <v>18</v>
      </c>
      <c r="G191" s="36">
        <v>299.17</v>
      </c>
      <c r="H191" s="23"/>
      <c r="I191" s="51"/>
      <c r="J191" s="51"/>
      <c r="K191" s="51"/>
      <c r="L191" s="51"/>
      <c r="M191" s="51"/>
      <c r="N191" s="51"/>
    </row>
    <row r="192" spans="1:14" x14ac:dyDescent="0.25">
      <c r="A192" s="23"/>
      <c r="B192" s="33" t="s">
        <v>39</v>
      </c>
      <c r="C192" s="33">
        <v>15892</v>
      </c>
      <c r="D192" s="32">
        <v>4</v>
      </c>
      <c r="E192" s="36">
        <v>360</v>
      </c>
      <c r="F192" s="40">
        <v>4</v>
      </c>
      <c r="G192" s="36">
        <v>405</v>
      </c>
      <c r="H192" s="23"/>
      <c r="I192" s="51"/>
      <c r="J192" s="51"/>
      <c r="K192" s="51"/>
      <c r="L192" s="51"/>
      <c r="M192" s="51"/>
      <c r="N192" s="51"/>
    </row>
    <row r="193" spans="1:14" x14ac:dyDescent="0.25">
      <c r="A193" s="23"/>
      <c r="B193" s="33" t="s">
        <v>39</v>
      </c>
      <c r="C193" s="33">
        <v>15893</v>
      </c>
      <c r="D193" s="32">
        <v>7</v>
      </c>
      <c r="E193" s="36">
        <v>350</v>
      </c>
      <c r="F193" s="40">
        <v>12</v>
      </c>
      <c r="G193" s="36">
        <v>332.92</v>
      </c>
      <c r="H193" s="23"/>
      <c r="I193" s="51"/>
      <c r="J193" s="51"/>
      <c r="K193" s="51"/>
      <c r="L193" s="51"/>
      <c r="M193" s="51"/>
      <c r="N193" s="51"/>
    </row>
    <row r="194" spans="1:14" x14ac:dyDescent="0.25">
      <c r="A194" s="23"/>
      <c r="B194" s="33" t="s">
        <v>39</v>
      </c>
      <c r="C194" s="33">
        <v>15896</v>
      </c>
      <c r="D194" s="32">
        <v>9</v>
      </c>
      <c r="E194" s="36">
        <v>718.89</v>
      </c>
      <c r="F194" s="40">
        <v>10</v>
      </c>
      <c r="G194" s="36">
        <v>582</v>
      </c>
      <c r="H194" s="23"/>
      <c r="I194" s="51"/>
      <c r="J194" s="51"/>
      <c r="K194" s="51"/>
      <c r="L194" s="51"/>
      <c r="M194" s="51"/>
      <c r="N194" s="51"/>
    </row>
    <row r="195" spans="1:14" x14ac:dyDescent="0.25">
      <c r="A195" s="23"/>
      <c r="B195" s="33" t="s">
        <v>39</v>
      </c>
      <c r="C195" s="33">
        <v>15897</v>
      </c>
      <c r="D195" s="32">
        <v>3</v>
      </c>
      <c r="E195" s="36">
        <v>448.33</v>
      </c>
      <c r="F195" s="40">
        <v>5</v>
      </c>
      <c r="G195" s="36">
        <v>770</v>
      </c>
      <c r="H195" s="23"/>
      <c r="I195" s="51"/>
      <c r="J195" s="51"/>
      <c r="K195" s="51"/>
      <c r="L195" s="51"/>
      <c r="M195" s="51"/>
      <c r="N195" s="51"/>
    </row>
    <row r="196" spans="1:14" x14ac:dyDescent="0.25">
      <c r="A196" s="23"/>
      <c r="B196" s="33" t="s">
        <v>39</v>
      </c>
      <c r="C196" s="33">
        <v>15898</v>
      </c>
      <c r="D196" s="32">
        <v>12</v>
      </c>
      <c r="E196" s="36">
        <v>281.25</v>
      </c>
      <c r="F196" s="40">
        <v>3</v>
      </c>
      <c r="G196" s="36">
        <v>366.67</v>
      </c>
      <c r="H196" s="23"/>
      <c r="I196" s="51"/>
      <c r="J196" s="51"/>
      <c r="K196" s="51"/>
      <c r="L196" s="51"/>
      <c r="M196" s="51"/>
      <c r="N196" s="51"/>
    </row>
    <row r="197" spans="1:14" x14ac:dyDescent="0.25">
      <c r="A197" s="23"/>
      <c r="B197" s="33" t="s">
        <v>39</v>
      </c>
      <c r="C197" s="33">
        <v>15899</v>
      </c>
      <c r="D197" s="32">
        <v>1</v>
      </c>
      <c r="E197" s="36">
        <v>430</v>
      </c>
      <c r="F197" s="40">
        <v>4</v>
      </c>
      <c r="G197" s="36">
        <v>414.2</v>
      </c>
      <c r="H197" s="23"/>
      <c r="I197" s="51"/>
      <c r="J197" s="51"/>
      <c r="K197" s="51"/>
      <c r="L197" s="51"/>
      <c r="M197" s="51"/>
      <c r="N197" s="51"/>
    </row>
    <row r="198" spans="1:14" x14ac:dyDescent="0.25">
      <c r="A198" s="23"/>
      <c r="B198" s="31"/>
      <c r="C198" s="31"/>
      <c r="D198" s="31"/>
      <c r="E198" s="31"/>
      <c r="F198" s="39"/>
      <c r="G198" s="39"/>
      <c r="H198" s="23"/>
      <c r="I198" s="51"/>
      <c r="J198" s="51"/>
      <c r="K198" s="51"/>
      <c r="L198" s="51"/>
      <c r="M198" s="51"/>
      <c r="N198" s="51"/>
    </row>
    <row r="199" spans="1:14" x14ac:dyDescent="0.25">
      <c r="A199" s="23"/>
      <c r="B199" s="31" t="str">
        <f>B73</f>
        <v>* Ata 30.11.2018</v>
      </c>
      <c r="C199" s="31"/>
      <c r="D199" s="31"/>
      <c r="E199" s="31"/>
      <c r="F199" s="39"/>
      <c r="G199" s="39"/>
      <c r="H199" s="23"/>
      <c r="I199" s="51"/>
      <c r="J199" s="51"/>
      <c r="K199" s="51"/>
      <c r="L199" s="51"/>
      <c r="M199" s="51"/>
      <c r="N199" s="51"/>
    </row>
    <row r="200" spans="1:14" x14ac:dyDescent="0.25">
      <c r="A200" s="23"/>
      <c r="B200" s="31"/>
      <c r="C200" s="31"/>
      <c r="D200" s="31"/>
      <c r="E200" s="31"/>
      <c r="F200" s="39"/>
      <c r="G200" s="39"/>
      <c r="H200" s="23"/>
      <c r="I200" s="51"/>
      <c r="J200" s="51"/>
      <c r="K200" s="51"/>
      <c r="L200" s="51"/>
      <c r="M200" s="51"/>
      <c r="N200" s="51"/>
    </row>
    <row r="201" spans="1:14" x14ac:dyDescent="0.25">
      <c r="A201" s="23"/>
      <c r="B201" s="34" t="s">
        <v>76</v>
      </c>
      <c r="C201" s="31"/>
      <c r="D201" s="31"/>
      <c r="E201" s="31"/>
      <c r="F201" s="39"/>
      <c r="G201" s="39"/>
      <c r="H201" s="23"/>
      <c r="I201" s="51"/>
      <c r="J201" s="51"/>
      <c r="K201" s="51"/>
      <c r="L201" s="51"/>
      <c r="M201" s="51"/>
      <c r="N201" s="51"/>
    </row>
    <row r="202" spans="1:14" x14ac:dyDescent="0.25">
      <c r="A202" s="23"/>
      <c r="B202" s="31"/>
      <c r="C202" s="31"/>
      <c r="D202" s="31"/>
      <c r="E202" s="31"/>
      <c r="F202" s="39"/>
      <c r="G202" s="39"/>
      <c r="H202" s="23"/>
      <c r="I202" s="51"/>
      <c r="J202" s="51"/>
      <c r="K202" s="51"/>
      <c r="L202" s="51"/>
      <c r="M202" s="51"/>
      <c r="N202" s="51"/>
    </row>
    <row r="203" spans="1:14" s="48" customFormat="1" x14ac:dyDescent="0.25">
      <c r="D203" s="52">
        <v>2018</v>
      </c>
      <c r="E203" s="53"/>
      <c r="F203" s="52">
        <v>2017</v>
      </c>
      <c r="G203" s="53"/>
      <c r="I203" s="51"/>
      <c r="J203" s="51"/>
      <c r="K203" s="51"/>
      <c r="L203" s="51"/>
      <c r="M203" s="51"/>
      <c r="N203" s="51"/>
    </row>
    <row r="204" spans="1:14" ht="45" x14ac:dyDescent="0.25">
      <c r="A204" s="23"/>
      <c r="B204" s="35" t="s">
        <v>69</v>
      </c>
      <c r="C204" s="35" t="s">
        <v>70</v>
      </c>
      <c r="D204" s="43" t="s">
        <v>45</v>
      </c>
      <c r="E204" s="43" t="s">
        <v>90</v>
      </c>
      <c r="F204" s="43" t="s">
        <v>77</v>
      </c>
      <c r="G204" s="43" t="s">
        <v>78</v>
      </c>
      <c r="H204" s="23"/>
      <c r="I204" s="51"/>
      <c r="J204" s="51"/>
      <c r="K204" s="51"/>
      <c r="L204" s="51"/>
      <c r="M204" s="51"/>
      <c r="N204" s="51"/>
    </row>
    <row r="205" spans="1:14" x14ac:dyDescent="0.25">
      <c r="A205" s="23"/>
      <c r="B205" s="33" t="s">
        <v>40</v>
      </c>
      <c r="C205" s="33">
        <v>36201</v>
      </c>
      <c r="D205" s="32">
        <v>441</v>
      </c>
      <c r="E205" s="36">
        <v>558.71</v>
      </c>
      <c r="F205" s="40">
        <v>472</v>
      </c>
      <c r="G205" s="36">
        <v>520.98</v>
      </c>
      <c r="H205" s="23"/>
      <c r="I205" s="51"/>
      <c r="J205" s="51"/>
      <c r="K205" s="51"/>
      <c r="L205" s="51"/>
      <c r="M205" s="51"/>
      <c r="N205" s="51"/>
    </row>
    <row r="206" spans="1:14" x14ac:dyDescent="0.25">
      <c r="A206" s="23"/>
      <c r="B206" s="33" t="s">
        <v>40</v>
      </c>
      <c r="C206" s="33">
        <v>36202</v>
      </c>
      <c r="D206" s="32">
        <v>430</v>
      </c>
      <c r="E206" s="36">
        <v>460.78</v>
      </c>
      <c r="F206" s="40">
        <v>538</v>
      </c>
      <c r="G206" s="36">
        <v>429.93</v>
      </c>
      <c r="H206" s="23"/>
      <c r="I206" s="51"/>
      <c r="J206" s="51"/>
      <c r="K206" s="51"/>
      <c r="L206" s="51"/>
      <c r="M206" s="51"/>
      <c r="N206" s="51"/>
    </row>
    <row r="207" spans="1:14" x14ac:dyDescent="0.25">
      <c r="A207" s="23"/>
      <c r="B207" s="33" t="s">
        <v>40</v>
      </c>
      <c r="C207" s="33">
        <v>36203</v>
      </c>
      <c r="D207" s="32">
        <v>354</v>
      </c>
      <c r="E207" s="36">
        <v>515.14</v>
      </c>
      <c r="F207" s="40">
        <v>361</v>
      </c>
      <c r="G207" s="36">
        <v>478.14</v>
      </c>
      <c r="H207" s="23"/>
      <c r="I207" s="51"/>
      <c r="J207" s="51"/>
      <c r="K207" s="51"/>
      <c r="L207" s="51"/>
      <c r="M207" s="51"/>
      <c r="N207" s="51"/>
    </row>
    <row r="208" spans="1:14" x14ac:dyDescent="0.25">
      <c r="A208" s="23"/>
      <c r="B208" s="33" t="s">
        <v>40</v>
      </c>
      <c r="C208" s="33">
        <v>36204</v>
      </c>
      <c r="D208" s="32">
        <v>393</v>
      </c>
      <c r="E208" s="36">
        <v>452.67</v>
      </c>
      <c r="F208" s="40">
        <v>460</v>
      </c>
      <c r="G208" s="36">
        <v>423.26</v>
      </c>
      <c r="H208" s="23"/>
      <c r="I208" s="51"/>
      <c r="J208" s="51"/>
      <c r="K208" s="51"/>
      <c r="L208" s="51"/>
      <c r="M208" s="51"/>
      <c r="N208" s="51"/>
    </row>
    <row r="209" spans="1:14" x14ac:dyDescent="0.25">
      <c r="A209" s="23"/>
      <c r="B209" s="33" t="s">
        <v>40</v>
      </c>
      <c r="C209" s="33">
        <v>36205</v>
      </c>
      <c r="D209" s="33">
        <v>436</v>
      </c>
      <c r="E209" s="36">
        <v>436.44</v>
      </c>
      <c r="F209" s="41">
        <v>487</v>
      </c>
      <c r="G209" s="36">
        <v>408.1</v>
      </c>
      <c r="H209" s="23"/>
      <c r="I209" s="51"/>
      <c r="J209" s="51"/>
      <c r="K209" s="51"/>
      <c r="L209" s="51"/>
      <c r="M209" s="51"/>
      <c r="N209" s="51"/>
    </row>
    <row r="210" spans="1:14" x14ac:dyDescent="0.25">
      <c r="A210" s="23"/>
      <c r="B210" s="33" t="s">
        <v>40</v>
      </c>
      <c r="C210" s="33">
        <v>36206</v>
      </c>
      <c r="D210" s="33">
        <v>345</v>
      </c>
      <c r="E210" s="36">
        <v>435.42</v>
      </c>
      <c r="F210" s="41">
        <v>399</v>
      </c>
      <c r="G210" s="36">
        <v>408.49</v>
      </c>
      <c r="H210" s="23"/>
      <c r="I210" s="51"/>
      <c r="J210" s="51"/>
      <c r="K210" s="51"/>
      <c r="L210" s="51"/>
      <c r="M210" s="51"/>
      <c r="N210" s="51"/>
    </row>
    <row r="211" spans="1:14" x14ac:dyDescent="0.25">
      <c r="A211" s="23"/>
      <c r="B211" s="33" t="s">
        <v>40</v>
      </c>
      <c r="C211" s="33">
        <v>36207</v>
      </c>
      <c r="D211" s="33">
        <v>303</v>
      </c>
      <c r="E211" s="36">
        <v>412.67</v>
      </c>
      <c r="F211" s="41">
        <v>297</v>
      </c>
      <c r="G211" s="36">
        <v>373.65</v>
      </c>
      <c r="H211" s="23"/>
      <c r="I211" s="51"/>
      <c r="J211" s="51"/>
      <c r="K211" s="51"/>
      <c r="L211" s="51"/>
      <c r="M211" s="51"/>
      <c r="N211" s="51"/>
    </row>
    <row r="212" spans="1:14" x14ac:dyDescent="0.25">
      <c r="A212" s="23"/>
      <c r="B212" s="33" t="s">
        <v>40</v>
      </c>
      <c r="C212" s="33">
        <v>36208</v>
      </c>
      <c r="D212" s="33">
        <v>205</v>
      </c>
      <c r="E212" s="36">
        <v>553.78</v>
      </c>
      <c r="F212" s="41">
        <v>246</v>
      </c>
      <c r="G212" s="36">
        <v>489.33</v>
      </c>
      <c r="H212" s="23"/>
      <c r="I212" s="51"/>
      <c r="J212" s="51"/>
      <c r="K212" s="51"/>
      <c r="L212" s="51"/>
      <c r="M212" s="51"/>
      <c r="N212" s="51"/>
    </row>
    <row r="213" spans="1:14" x14ac:dyDescent="0.25">
      <c r="A213" s="23"/>
      <c r="B213" s="33" t="s">
        <v>40</v>
      </c>
      <c r="C213" s="33">
        <v>36209</v>
      </c>
      <c r="D213" s="33">
        <v>208</v>
      </c>
      <c r="E213" s="36">
        <v>494.66</v>
      </c>
      <c r="F213" s="41">
        <v>241</v>
      </c>
      <c r="G213" s="36">
        <v>467.87</v>
      </c>
      <c r="H213" s="23"/>
      <c r="I213" s="51"/>
      <c r="J213" s="51"/>
      <c r="K213" s="51"/>
      <c r="L213" s="51"/>
      <c r="M213" s="51"/>
      <c r="N213" s="51"/>
    </row>
    <row r="214" spans="1:14" x14ac:dyDescent="0.25">
      <c r="A214" s="23"/>
      <c r="B214" s="33" t="s">
        <v>40</v>
      </c>
      <c r="C214" s="33">
        <v>36210</v>
      </c>
      <c r="D214" s="33">
        <v>391</v>
      </c>
      <c r="E214" s="36">
        <v>486.84</v>
      </c>
      <c r="F214" s="41">
        <v>439</v>
      </c>
      <c r="G214" s="36">
        <v>436.65</v>
      </c>
      <c r="H214" s="23"/>
      <c r="I214" s="51"/>
      <c r="J214" s="51"/>
      <c r="K214" s="51"/>
      <c r="L214" s="51"/>
      <c r="M214" s="51"/>
      <c r="N214" s="51"/>
    </row>
    <row r="215" spans="1:14" x14ac:dyDescent="0.25">
      <c r="A215" s="23"/>
      <c r="B215" s="33" t="s">
        <v>40</v>
      </c>
      <c r="C215" s="33">
        <v>36211</v>
      </c>
      <c r="D215" s="33">
        <v>193</v>
      </c>
      <c r="E215" s="36">
        <v>508.76</v>
      </c>
      <c r="F215" s="41">
        <v>238</v>
      </c>
      <c r="G215" s="36">
        <v>473.93</v>
      </c>
      <c r="H215" s="23"/>
      <c r="I215" s="51"/>
      <c r="J215" s="51"/>
      <c r="K215" s="51"/>
      <c r="L215" s="51"/>
      <c r="M215" s="51"/>
      <c r="N215" s="51"/>
    </row>
    <row r="216" spans="1:14" x14ac:dyDescent="0.25">
      <c r="A216" s="23"/>
      <c r="B216" s="33" t="s">
        <v>40</v>
      </c>
      <c r="C216" s="33">
        <v>36212</v>
      </c>
      <c r="D216" s="33">
        <v>49</v>
      </c>
      <c r="E216" s="36">
        <v>515.83000000000004</v>
      </c>
      <c r="F216" s="41">
        <v>61</v>
      </c>
      <c r="G216" s="36">
        <v>469.49</v>
      </c>
      <c r="H216" s="23"/>
      <c r="I216" s="51"/>
      <c r="J216" s="51"/>
      <c r="K216" s="51"/>
      <c r="L216" s="51"/>
      <c r="M216" s="51"/>
      <c r="N216" s="51"/>
    </row>
    <row r="217" spans="1:14" x14ac:dyDescent="0.25">
      <c r="A217" s="23"/>
      <c r="B217" s="33" t="s">
        <v>40</v>
      </c>
      <c r="C217" s="33">
        <v>36213</v>
      </c>
      <c r="D217" s="33">
        <v>59</v>
      </c>
      <c r="E217" s="36">
        <v>464.21</v>
      </c>
      <c r="F217" s="41">
        <v>50</v>
      </c>
      <c r="G217" s="36">
        <v>400.53</v>
      </c>
      <c r="H217" s="23"/>
      <c r="I217" s="51"/>
      <c r="J217" s="51"/>
      <c r="K217" s="51"/>
      <c r="L217" s="51"/>
      <c r="M217" s="51"/>
      <c r="N217" s="51"/>
    </row>
    <row r="218" spans="1:14" x14ac:dyDescent="0.25">
      <c r="A218" s="23"/>
      <c r="B218" s="33" t="s">
        <v>40</v>
      </c>
      <c r="C218" s="33">
        <v>36214</v>
      </c>
      <c r="D218" s="33">
        <v>69</v>
      </c>
      <c r="E218" s="36">
        <v>447.83</v>
      </c>
      <c r="F218" s="41">
        <v>99</v>
      </c>
      <c r="G218" s="36">
        <v>438.53</v>
      </c>
      <c r="H218" s="23"/>
      <c r="I218" s="51"/>
      <c r="J218" s="51"/>
      <c r="K218" s="51"/>
      <c r="L218" s="51"/>
      <c r="M218" s="51"/>
      <c r="N218" s="51"/>
    </row>
    <row r="219" spans="1:14" x14ac:dyDescent="0.25">
      <c r="A219" s="23"/>
      <c r="B219" s="33" t="s">
        <v>40</v>
      </c>
      <c r="C219" s="33">
        <v>36215</v>
      </c>
      <c r="D219" s="33">
        <v>45</v>
      </c>
      <c r="E219" s="36">
        <v>433.67</v>
      </c>
      <c r="F219" s="41">
        <v>54</v>
      </c>
      <c r="G219" s="36">
        <v>334.76</v>
      </c>
      <c r="H219" s="23"/>
      <c r="I219" s="51"/>
      <c r="J219" s="51"/>
      <c r="K219" s="51"/>
      <c r="L219" s="51"/>
      <c r="M219" s="51"/>
      <c r="N219" s="51"/>
    </row>
    <row r="220" spans="1:14" x14ac:dyDescent="0.25">
      <c r="A220" s="23"/>
      <c r="B220" s="33" t="s">
        <v>40</v>
      </c>
      <c r="C220" s="33">
        <v>36216</v>
      </c>
      <c r="D220" s="33">
        <v>22</v>
      </c>
      <c r="E220" s="36">
        <v>387.73</v>
      </c>
      <c r="F220" s="41">
        <v>22</v>
      </c>
      <c r="G220" s="36">
        <v>327.45</v>
      </c>
      <c r="H220" s="23"/>
      <c r="I220" s="51"/>
      <c r="J220" s="51"/>
      <c r="K220" s="51"/>
      <c r="L220" s="51"/>
      <c r="M220" s="51"/>
      <c r="N220" s="51"/>
    </row>
    <row r="221" spans="1:14" x14ac:dyDescent="0.25">
      <c r="A221" s="23"/>
      <c r="B221" s="33" t="s">
        <v>40</v>
      </c>
      <c r="C221" s="33">
        <v>36310</v>
      </c>
      <c r="D221" s="32">
        <v>2</v>
      </c>
      <c r="E221" s="36">
        <v>1450</v>
      </c>
      <c r="F221" s="40">
        <v>0</v>
      </c>
      <c r="G221" s="36">
        <v>0</v>
      </c>
      <c r="H221" s="23"/>
      <c r="I221" s="51"/>
      <c r="J221" s="51"/>
      <c r="K221" s="51"/>
      <c r="L221" s="51"/>
      <c r="M221" s="51"/>
      <c r="N221" s="51"/>
    </row>
    <row r="222" spans="1:14" x14ac:dyDescent="0.25">
      <c r="A222" s="23"/>
      <c r="B222" s="33" t="s">
        <v>40</v>
      </c>
      <c r="C222" s="33">
        <v>36312</v>
      </c>
      <c r="D222" s="32">
        <v>18</v>
      </c>
      <c r="E222" s="36">
        <v>414.07</v>
      </c>
      <c r="F222" s="40">
        <v>32</v>
      </c>
      <c r="G222" s="36">
        <v>429.47</v>
      </c>
      <c r="H222" s="23"/>
      <c r="I222" s="51"/>
      <c r="J222" s="51"/>
      <c r="K222" s="51"/>
      <c r="L222" s="51"/>
      <c r="M222" s="51"/>
      <c r="N222" s="51"/>
    </row>
    <row r="223" spans="1:14" x14ac:dyDescent="0.25">
      <c r="A223" s="23"/>
      <c r="B223" s="33" t="s">
        <v>40</v>
      </c>
      <c r="C223" s="33">
        <v>36313</v>
      </c>
      <c r="D223" s="32">
        <v>7</v>
      </c>
      <c r="E223" s="36">
        <v>452.86</v>
      </c>
      <c r="F223" s="40">
        <v>6</v>
      </c>
      <c r="G223" s="36">
        <v>349.17</v>
      </c>
      <c r="H223" s="23"/>
      <c r="I223" s="51"/>
      <c r="J223" s="51"/>
      <c r="K223" s="51"/>
      <c r="L223" s="51"/>
      <c r="M223" s="51"/>
      <c r="N223" s="51"/>
    </row>
    <row r="224" spans="1:14" x14ac:dyDescent="0.25">
      <c r="A224" s="23"/>
      <c r="B224" s="33" t="s">
        <v>40</v>
      </c>
      <c r="C224" s="33">
        <v>36314</v>
      </c>
      <c r="D224" s="32">
        <v>8</v>
      </c>
      <c r="E224" s="36">
        <v>421.88</v>
      </c>
      <c r="F224" s="40">
        <v>3</v>
      </c>
      <c r="G224" s="36">
        <v>331</v>
      </c>
      <c r="H224" s="23"/>
      <c r="I224" s="51"/>
      <c r="J224" s="51"/>
      <c r="K224" s="51"/>
      <c r="L224" s="51"/>
      <c r="M224" s="51"/>
      <c r="N224" s="51"/>
    </row>
    <row r="225" spans="1:14" x14ac:dyDescent="0.25">
      <c r="A225" s="23"/>
      <c r="B225" s="33" t="s">
        <v>40</v>
      </c>
      <c r="C225" s="33">
        <v>36315</v>
      </c>
      <c r="D225" s="32">
        <v>7</v>
      </c>
      <c r="E225" s="36">
        <v>468.57</v>
      </c>
      <c r="F225" s="40">
        <v>11</v>
      </c>
      <c r="G225" s="36">
        <v>469.09</v>
      </c>
      <c r="H225" s="23"/>
      <c r="I225" s="51"/>
      <c r="J225" s="51"/>
      <c r="K225" s="51"/>
      <c r="L225" s="51"/>
      <c r="M225" s="51"/>
      <c r="N225" s="51"/>
    </row>
    <row r="226" spans="1:14" x14ac:dyDescent="0.25">
      <c r="A226" s="23"/>
      <c r="B226" s="33" t="s">
        <v>40</v>
      </c>
      <c r="C226" s="33">
        <v>36317</v>
      </c>
      <c r="D226" s="33">
        <v>10</v>
      </c>
      <c r="E226" s="36">
        <v>390</v>
      </c>
      <c r="F226" s="41">
        <v>8</v>
      </c>
      <c r="G226" s="36">
        <v>425</v>
      </c>
      <c r="H226" s="23"/>
      <c r="I226" s="51"/>
      <c r="J226" s="51"/>
      <c r="K226" s="51"/>
      <c r="L226" s="51"/>
      <c r="M226" s="51"/>
      <c r="N226" s="51"/>
    </row>
    <row r="227" spans="1:14" x14ac:dyDescent="0.25">
      <c r="A227" s="23"/>
      <c r="B227" s="33" t="s">
        <v>40</v>
      </c>
      <c r="C227" s="33">
        <v>36318</v>
      </c>
      <c r="D227" s="32">
        <v>15</v>
      </c>
      <c r="E227" s="36">
        <v>369.33</v>
      </c>
      <c r="F227" s="40">
        <v>16</v>
      </c>
      <c r="G227" s="36">
        <v>372.81</v>
      </c>
      <c r="H227" s="23"/>
      <c r="I227" s="51"/>
      <c r="J227" s="51"/>
      <c r="K227" s="51"/>
      <c r="L227" s="51"/>
      <c r="M227" s="51"/>
      <c r="N227" s="51"/>
    </row>
    <row r="228" spans="1:14" x14ac:dyDescent="0.25">
      <c r="A228" s="23"/>
      <c r="B228" s="33" t="s">
        <v>40</v>
      </c>
      <c r="C228" s="33">
        <v>36330</v>
      </c>
      <c r="D228" s="33">
        <v>8</v>
      </c>
      <c r="E228" s="36">
        <v>480</v>
      </c>
      <c r="F228" s="41">
        <v>10</v>
      </c>
      <c r="G228" s="36">
        <v>378.5</v>
      </c>
      <c r="H228" s="23"/>
      <c r="I228" s="51"/>
      <c r="J228" s="51"/>
      <c r="K228" s="51"/>
      <c r="L228" s="51"/>
      <c r="M228" s="51"/>
      <c r="N228" s="51"/>
    </row>
    <row r="229" spans="1:14" x14ac:dyDescent="0.25">
      <c r="A229" s="23"/>
      <c r="B229" s="33" t="s">
        <v>40</v>
      </c>
      <c r="C229" s="33">
        <v>36331</v>
      </c>
      <c r="D229" s="32">
        <v>8</v>
      </c>
      <c r="E229" s="36">
        <v>766.25</v>
      </c>
      <c r="F229" s="40">
        <v>6</v>
      </c>
      <c r="G229" s="36">
        <v>875</v>
      </c>
      <c r="H229" s="23"/>
      <c r="I229" s="51"/>
      <c r="J229" s="51"/>
      <c r="K229" s="51"/>
      <c r="L229" s="51"/>
      <c r="M229" s="51"/>
      <c r="N229" s="51"/>
    </row>
    <row r="230" spans="1:14" x14ac:dyDescent="0.25">
      <c r="A230" s="23"/>
      <c r="B230" s="33" t="s">
        <v>40</v>
      </c>
      <c r="C230" s="33">
        <v>36339</v>
      </c>
      <c r="D230" s="32">
        <v>0</v>
      </c>
      <c r="E230" s="36">
        <v>0</v>
      </c>
      <c r="F230" s="40">
        <v>0</v>
      </c>
      <c r="G230" s="36">
        <v>0</v>
      </c>
      <c r="H230" s="23"/>
      <c r="I230" s="51"/>
      <c r="J230" s="51"/>
      <c r="K230" s="51"/>
      <c r="L230" s="51"/>
      <c r="M230" s="51"/>
      <c r="N230" s="51"/>
    </row>
    <row r="231" spans="1:14" x14ac:dyDescent="0.25">
      <c r="A231" s="23"/>
      <c r="B231" s="33" t="s">
        <v>40</v>
      </c>
      <c r="C231" s="33">
        <v>36390</v>
      </c>
      <c r="D231" s="33">
        <v>10</v>
      </c>
      <c r="E231" s="36">
        <v>801</v>
      </c>
      <c r="F231" s="41">
        <v>17</v>
      </c>
      <c r="G231" s="36">
        <v>913.24</v>
      </c>
      <c r="H231" s="23"/>
      <c r="I231" s="51"/>
      <c r="J231" s="51"/>
      <c r="K231" s="51"/>
      <c r="L231" s="51"/>
      <c r="M231" s="51"/>
      <c r="N231" s="51"/>
    </row>
    <row r="232" spans="1:14" x14ac:dyDescent="0.25">
      <c r="A232" s="23"/>
      <c r="B232" s="33" t="s">
        <v>40</v>
      </c>
      <c r="C232" s="33">
        <v>36392</v>
      </c>
      <c r="D232" s="32">
        <v>3</v>
      </c>
      <c r="E232" s="36">
        <v>496.67</v>
      </c>
      <c r="F232" s="40">
        <v>6</v>
      </c>
      <c r="G232" s="36">
        <v>741.67</v>
      </c>
      <c r="H232" s="23"/>
      <c r="I232" s="51"/>
      <c r="J232" s="51"/>
      <c r="K232" s="51"/>
      <c r="L232" s="51"/>
      <c r="M232" s="51"/>
      <c r="N232" s="51"/>
    </row>
    <row r="233" spans="1:14" x14ac:dyDescent="0.25">
      <c r="A233" s="23"/>
      <c r="B233" s="23"/>
      <c r="C233" s="23"/>
      <c r="D233" s="23"/>
      <c r="E233" s="23"/>
      <c r="F233" s="23"/>
      <c r="G233" s="23"/>
      <c r="H233" s="23"/>
      <c r="I233" s="51"/>
      <c r="J233" s="51"/>
      <c r="K233" s="51"/>
      <c r="L233" s="51"/>
      <c r="M233" s="51"/>
      <c r="N233" s="51"/>
    </row>
    <row r="234" spans="1:14" x14ac:dyDescent="0.25">
      <c r="A234" s="23"/>
      <c r="B234" s="31" t="str">
        <f>B73</f>
        <v>* Ata 30.11.2018</v>
      </c>
      <c r="C234" s="31"/>
      <c r="D234" s="31"/>
      <c r="E234" s="31"/>
      <c r="F234" s="23"/>
      <c r="G234" s="23"/>
      <c r="H234" s="23"/>
      <c r="I234" s="51"/>
      <c r="J234" s="51"/>
      <c r="K234" s="51"/>
      <c r="L234" s="51"/>
      <c r="M234" s="51"/>
      <c r="N234" s="51"/>
    </row>
    <row r="235" spans="1:14" x14ac:dyDescent="0.25">
      <c r="A235" s="23"/>
      <c r="B235" s="23"/>
      <c r="C235" s="23"/>
      <c r="D235" s="31"/>
      <c r="E235" s="31"/>
      <c r="F235" s="31"/>
      <c r="G235" s="31"/>
      <c r="H235" s="31"/>
      <c r="I235" s="51"/>
      <c r="J235" s="51"/>
      <c r="K235" s="51"/>
      <c r="L235" s="51"/>
      <c r="M235" s="51"/>
      <c r="N235" s="51"/>
    </row>
    <row r="238" spans="1:14" s="31" customFormat="1" x14ac:dyDescent="0.25">
      <c r="B238" s="50" t="s">
        <v>103</v>
      </c>
    </row>
    <row r="239" spans="1:14" s="31" customFormat="1" x14ac:dyDescent="0.25"/>
    <row r="240" spans="1:14" s="31" customFormat="1" x14ac:dyDescent="0.25">
      <c r="B240" s="34" t="s">
        <v>89</v>
      </c>
    </row>
    <row r="241" spans="2:11" s="31" customFormat="1" x14ac:dyDescent="0.25">
      <c r="J241" s="39"/>
      <c r="K241" s="39"/>
    </row>
    <row r="242" spans="2:11" s="48" customFormat="1" x14ac:dyDescent="0.25">
      <c r="D242" s="52">
        <v>2016</v>
      </c>
      <c r="E242" s="53"/>
      <c r="F242" s="52">
        <v>2015</v>
      </c>
      <c r="G242" s="53"/>
      <c r="H242" s="52">
        <v>2014</v>
      </c>
      <c r="I242" s="53"/>
    </row>
    <row r="243" spans="2:11" s="31" customFormat="1" ht="45" x14ac:dyDescent="0.25">
      <c r="B243" s="35" t="s">
        <v>69</v>
      </c>
      <c r="C243" s="35" t="s">
        <v>70</v>
      </c>
      <c r="D243" s="43" t="s">
        <v>79</v>
      </c>
      <c r="E243" s="43" t="s">
        <v>80</v>
      </c>
      <c r="F243" s="43" t="s">
        <v>81</v>
      </c>
      <c r="G243" s="43" t="s">
        <v>82</v>
      </c>
      <c r="H243" s="43" t="s">
        <v>83</v>
      </c>
      <c r="I243" s="43" t="s">
        <v>84</v>
      </c>
      <c r="J243" s="39"/>
      <c r="K243" s="39"/>
    </row>
    <row r="244" spans="2:11" s="31" customFormat="1" x14ac:dyDescent="0.25">
      <c r="B244" s="33" t="s">
        <v>34</v>
      </c>
      <c r="C244" s="33">
        <v>15001</v>
      </c>
      <c r="D244" s="40">
        <v>265</v>
      </c>
      <c r="E244" s="36">
        <v>350.36</v>
      </c>
      <c r="F244" s="40">
        <v>278</v>
      </c>
      <c r="G244" s="36">
        <v>322.48</v>
      </c>
      <c r="H244" s="40">
        <v>220</v>
      </c>
      <c r="I244" s="36">
        <v>321.08999999999997</v>
      </c>
      <c r="J244" s="39"/>
      <c r="K244" s="39"/>
    </row>
    <row r="245" spans="2:11" s="31" customFormat="1" x14ac:dyDescent="0.25">
      <c r="B245" s="33" t="s">
        <v>34</v>
      </c>
      <c r="C245" s="33">
        <v>15002</v>
      </c>
      <c r="D245" s="40">
        <v>640</v>
      </c>
      <c r="E245" s="36">
        <v>357.2</v>
      </c>
      <c r="F245" s="40">
        <v>571</v>
      </c>
      <c r="G245" s="36">
        <v>337.92</v>
      </c>
      <c r="H245" s="40">
        <v>479</v>
      </c>
      <c r="I245" s="36">
        <v>361.42</v>
      </c>
      <c r="J245" s="39"/>
      <c r="K245" s="39"/>
    </row>
    <row r="246" spans="2:11" s="31" customFormat="1" x14ac:dyDescent="0.25">
      <c r="B246" s="33" t="s">
        <v>34</v>
      </c>
      <c r="C246" s="33">
        <v>15003</v>
      </c>
      <c r="D246" s="40">
        <v>252</v>
      </c>
      <c r="E246" s="36">
        <v>375.05</v>
      </c>
      <c r="F246" s="40">
        <v>263</v>
      </c>
      <c r="G246" s="36">
        <v>342.27</v>
      </c>
      <c r="H246" s="40">
        <v>188</v>
      </c>
      <c r="I246" s="36">
        <v>378.41</v>
      </c>
      <c r="J246" s="39"/>
      <c r="K246" s="39"/>
    </row>
    <row r="247" spans="2:11" s="31" customFormat="1" x14ac:dyDescent="0.25">
      <c r="B247" s="33" t="s">
        <v>34</v>
      </c>
      <c r="C247" s="33">
        <v>15004</v>
      </c>
      <c r="D247" s="40">
        <v>305</v>
      </c>
      <c r="E247" s="36">
        <v>363.73</v>
      </c>
      <c r="F247" s="40">
        <v>264</v>
      </c>
      <c r="G247" s="36">
        <v>359.84</v>
      </c>
      <c r="H247" s="40">
        <v>220</v>
      </c>
      <c r="I247" s="36">
        <v>378.65</v>
      </c>
      <c r="J247" s="39"/>
      <c r="K247" s="39"/>
    </row>
    <row r="248" spans="2:11" s="31" customFormat="1" x14ac:dyDescent="0.25">
      <c r="B248" s="33" t="s">
        <v>34</v>
      </c>
      <c r="C248" s="33">
        <v>15005</v>
      </c>
      <c r="D248" s="40">
        <v>266</v>
      </c>
      <c r="E248" s="36">
        <v>367.94</v>
      </c>
      <c r="F248" s="40">
        <v>254</v>
      </c>
      <c r="G248" s="36">
        <v>352.51</v>
      </c>
      <c r="H248" s="40">
        <v>239</v>
      </c>
      <c r="I248" s="36">
        <v>340.96</v>
      </c>
      <c r="J248" s="39"/>
      <c r="K248" s="39"/>
    </row>
    <row r="249" spans="2:11" s="31" customFormat="1" x14ac:dyDescent="0.25">
      <c r="B249" s="33" t="s">
        <v>34</v>
      </c>
      <c r="C249" s="33">
        <v>15006</v>
      </c>
      <c r="D249" s="40">
        <v>360</v>
      </c>
      <c r="E249" s="36">
        <v>376.31</v>
      </c>
      <c r="F249" s="40">
        <v>342</v>
      </c>
      <c r="G249" s="36">
        <v>366.27</v>
      </c>
      <c r="H249" s="40">
        <v>260</v>
      </c>
      <c r="I249" s="36">
        <v>365.65</v>
      </c>
      <c r="J249" s="39"/>
      <c r="K249" s="39"/>
    </row>
    <row r="250" spans="2:11" s="31" customFormat="1" x14ac:dyDescent="0.25">
      <c r="B250" s="33" t="s">
        <v>34</v>
      </c>
      <c r="C250" s="33">
        <v>15007</v>
      </c>
      <c r="D250" s="40">
        <v>568</v>
      </c>
      <c r="E250" s="36">
        <v>356.5</v>
      </c>
      <c r="F250" s="40">
        <v>573</v>
      </c>
      <c r="G250" s="36">
        <v>338.3</v>
      </c>
      <c r="H250" s="40">
        <v>479</v>
      </c>
      <c r="I250" s="36">
        <v>366.98</v>
      </c>
      <c r="J250" s="39"/>
      <c r="K250" s="39"/>
    </row>
    <row r="251" spans="2:11" s="31" customFormat="1" x14ac:dyDescent="0.25">
      <c r="B251" s="33" t="s">
        <v>34</v>
      </c>
      <c r="C251" s="33">
        <v>15008</v>
      </c>
      <c r="D251" s="40">
        <v>408</v>
      </c>
      <c r="E251" s="36">
        <v>364.83</v>
      </c>
      <c r="F251" s="40">
        <v>469</v>
      </c>
      <c r="G251" s="36">
        <v>337.04</v>
      </c>
      <c r="H251" s="40">
        <v>284</v>
      </c>
      <c r="I251" s="36">
        <v>373.81</v>
      </c>
      <c r="J251" s="39"/>
      <c r="K251" s="39"/>
    </row>
    <row r="252" spans="2:11" s="31" customFormat="1" x14ac:dyDescent="0.25">
      <c r="B252" s="33" t="s">
        <v>34</v>
      </c>
      <c r="C252" s="33">
        <v>15009</v>
      </c>
      <c r="D252" s="40">
        <v>723</v>
      </c>
      <c r="E252" s="36">
        <v>373.58</v>
      </c>
      <c r="F252" s="40">
        <v>743</v>
      </c>
      <c r="G252" s="36">
        <v>351.6</v>
      </c>
      <c r="H252" s="40">
        <v>561</v>
      </c>
      <c r="I252" s="36">
        <v>353.19</v>
      </c>
      <c r="J252" s="39"/>
      <c r="K252" s="39"/>
    </row>
    <row r="253" spans="2:11" s="31" customFormat="1" x14ac:dyDescent="0.25">
      <c r="B253" s="33" t="s">
        <v>34</v>
      </c>
      <c r="C253" s="33">
        <v>15010</v>
      </c>
      <c r="D253" s="40">
        <v>451</v>
      </c>
      <c r="E253" s="36">
        <v>352.44</v>
      </c>
      <c r="F253" s="40">
        <v>496</v>
      </c>
      <c r="G253" s="36">
        <v>365.87</v>
      </c>
      <c r="H253" s="40">
        <v>361</v>
      </c>
      <c r="I253" s="36">
        <v>365.95</v>
      </c>
      <c r="J253" s="39"/>
      <c r="K253" s="39"/>
    </row>
    <row r="254" spans="2:11" s="31" customFormat="1" x14ac:dyDescent="0.25">
      <c r="B254" s="33" t="s">
        <v>34</v>
      </c>
      <c r="C254" s="33">
        <v>15011</v>
      </c>
      <c r="D254" s="40">
        <v>447</v>
      </c>
      <c r="E254" s="36">
        <v>361.18</v>
      </c>
      <c r="F254" s="40">
        <v>484</v>
      </c>
      <c r="G254" s="36">
        <v>364.44</v>
      </c>
      <c r="H254" s="40">
        <v>404</v>
      </c>
      <c r="I254" s="36">
        <v>358.48</v>
      </c>
      <c r="J254" s="39"/>
      <c r="K254" s="39"/>
    </row>
    <row r="255" spans="2:11" s="31" customFormat="1" x14ac:dyDescent="0.25">
      <c r="B255" s="33" t="s">
        <v>34</v>
      </c>
      <c r="C255" s="33">
        <v>15190</v>
      </c>
      <c r="D255" s="40">
        <v>243</v>
      </c>
      <c r="E255" s="36">
        <v>369.01</v>
      </c>
      <c r="F255" s="40">
        <v>202</v>
      </c>
      <c r="G255" s="36">
        <v>344.18</v>
      </c>
      <c r="H255" s="40">
        <v>151</v>
      </c>
      <c r="I255" s="36">
        <v>352.53</v>
      </c>
      <c r="J255" s="39"/>
      <c r="K255" s="39"/>
    </row>
    <row r="256" spans="2:11" s="31" customFormat="1" x14ac:dyDescent="0.25">
      <c r="D256" s="45"/>
      <c r="E256" s="38"/>
      <c r="F256" s="45"/>
      <c r="G256" s="38"/>
      <c r="H256" s="39"/>
      <c r="I256" s="39"/>
      <c r="J256" s="39"/>
      <c r="K256" s="39"/>
    </row>
    <row r="257" spans="2:11" s="31" customFormat="1" x14ac:dyDescent="0.25">
      <c r="B257" s="31" t="s">
        <v>85</v>
      </c>
      <c r="D257" s="39"/>
      <c r="E257" s="38"/>
      <c r="F257" s="39"/>
      <c r="G257" s="38"/>
      <c r="H257" s="39"/>
      <c r="I257" s="39"/>
      <c r="J257" s="39"/>
      <c r="K257" s="39"/>
    </row>
    <row r="258" spans="2:11" s="31" customFormat="1" x14ac:dyDescent="0.25">
      <c r="D258" s="39"/>
      <c r="E258" s="38"/>
      <c r="F258" s="39"/>
      <c r="G258" s="38"/>
      <c r="H258" s="39"/>
      <c r="I258" s="39"/>
      <c r="J258" s="39"/>
      <c r="K258" s="39"/>
    </row>
    <row r="259" spans="2:11" s="31" customFormat="1" x14ac:dyDescent="0.25">
      <c r="B259" s="34" t="s">
        <v>89</v>
      </c>
      <c r="D259" s="39"/>
      <c r="E259" s="38"/>
      <c r="F259" s="39"/>
      <c r="G259" s="38"/>
      <c r="H259" s="39"/>
      <c r="I259" s="39"/>
      <c r="J259" s="39"/>
      <c r="K259" s="39"/>
    </row>
    <row r="260" spans="2:11" s="31" customFormat="1" x14ac:dyDescent="0.25">
      <c r="D260" s="39"/>
      <c r="E260" s="38"/>
      <c r="F260" s="39"/>
      <c r="G260" s="38"/>
      <c r="H260" s="39"/>
      <c r="I260" s="39"/>
      <c r="J260" s="39"/>
      <c r="K260" s="39"/>
    </row>
    <row r="261" spans="2:11" s="48" customFormat="1" x14ac:dyDescent="0.25">
      <c r="D261" s="52">
        <v>2016</v>
      </c>
      <c r="E261" s="53"/>
      <c r="F261" s="52">
        <v>2015</v>
      </c>
      <c r="G261" s="53"/>
      <c r="H261" s="52">
        <v>2014</v>
      </c>
      <c r="I261" s="53"/>
    </row>
    <row r="262" spans="2:11" s="31" customFormat="1" ht="45" x14ac:dyDescent="0.25">
      <c r="B262" s="35" t="s">
        <v>69</v>
      </c>
      <c r="C262" s="35" t="s">
        <v>70</v>
      </c>
      <c r="D262" s="43" t="s">
        <v>79</v>
      </c>
      <c r="E262" s="43" t="s">
        <v>80</v>
      </c>
      <c r="F262" s="43" t="s">
        <v>81</v>
      </c>
      <c r="G262" s="43" t="s">
        <v>82</v>
      </c>
      <c r="H262" s="43" t="s">
        <v>83</v>
      </c>
      <c r="I262" s="43" t="s">
        <v>84</v>
      </c>
      <c r="J262" s="39"/>
      <c r="K262" s="39"/>
    </row>
    <row r="263" spans="2:11" s="31" customFormat="1" x14ac:dyDescent="0.25">
      <c r="B263" s="33" t="s">
        <v>35</v>
      </c>
      <c r="C263" s="33">
        <v>15401</v>
      </c>
      <c r="D263" s="40">
        <v>73</v>
      </c>
      <c r="E263" s="36">
        <v>391.79</v>
      </c>
      <c r="F263" s="40">
        <v>80</v>
      </c>
      <c r="G263" s="36">
        <v>396.31</v>
      </c>
      <c r="H263" s="40">
        <v>49</v>
      </c>
      <c r="I263" s="36">
        <v>368.51</v>
      </c>
      <c r="J263" s="39"/>
      <c r="K263" s="39"/>
    </row>
    <row r="264" spans="2:11" s="31" customFormat="1" x14ac:dyDescent="0.25">
      <c r="B264" s="33" t="s">
        <v>35</v>
      </c>
      <c r="C264" s="33">
        <v>15402</v>
      </c>
      <c r="D264" s="40">
        <v>107</v>
      </c>
      <c r="E264" s="36">
        <v>439.49</v>
      </c>
      <c r="F264" s="40">
        <v>96</v>
      </c>
      <c r="G264" s="36">
        <v>365.72</v>
      </c>
      <c r="H264" s="40">
        <v>60</v>
      </c>
      <c r="I264" s="36">
        <v>311.23</v>
      </c>
      <c r="J264" s="39"/>
      <c r="K264" s="39"/>
    </row>
    <row r="265" spans="2:11" s="31" customFormat="1" x14ac:dyDescent="0.25">
      <c r="B265" s="33" t="s">
        <v>35</v>
      </c>
      <c r="C265" s="33">
        <v>15403</v>
      </c>
      <c r="D265" s="40">
        <v>136</v>
      </c>
      <c r="E265" s="36">
        <v>323.31</v>
      </c>
      <c r="F265" s="40">
        <v>128</v>
      </c>
      <c r="G265" s="36">
        <v>373.71</v>
      </c>
      <c r="H265" s="40">
        <v>90</v>
      </c>
      <c r="I265" s="36">
        <v>315.31</v>
      </c>
      <c r="J265" s="39"/>
      <c r="K265" s="39"/>
    </row>
    <row r="266" spans="2:11" s="31" customFormat="1" x14ac:dyDescent="0.25">
      <c r="B266" s="33" t="s">
        <v>35</v>
      </c>
      <c r="C266" s="33">
        <v>15404</v>
      </c>
      <c r="D266" s="40">
        <v>184</v>
      </c>
      <c r="E266" s="36">
        <v>343.04</v>
      </c>
      <c r="F266" s="40">
        <v>209</v>
      </c>
      <c r="G266" s="36">
        <v>361.34</v>
      </c>
      <c r="H266" s="40">
        <v>157</v>
      </c>
      <c r="I266" s="36">
        <v>363.16</v>
      </c>
      <c r="J266" s="39"/>
      <c r="K266" s="39"/>
    </row>
    <row r="267" spans="2:11" s="31" customFormat="1" x14ac:dyDescent="0.25">
      <c r="B267" s="33" t="s">
        <v>35</v>
      </c>
      <c r="C267" s="33">
        <v>15405</v>
      </c>
      <c r="D267" s="40">
        <v>59</v>
      </c>
      <c r="E267" s="36">
        <v>347.65</v>
      </c>
      <c r="F267" s="40">
        <v>79</v>
      </c>
      <c r="G267" s="36">
        <v>458.35</v>
      </c>
      <c r="H267" s="40">
        <v>51</v>
      </c>
      <c r="I267" s="36">
        <v>377.25</v>
      </c>
      <c r="J267" s="39"/>
      <c r="K267" s="39"/>
    </row>
    <row r="268" spans="2:11" s="31" customFormat="1" x14ac:dyDescent="0.25">
      <c r="B268" s="33" t="s">
        <v>35</v>
      </c>
      <c r="C268" s="33">
        <v>15406</v>
      </c>
      <c r="D268" s="40">
        <v>71</v>
      </c>
      <c r="E268" s="36">
        <v>352.55</v>
      </c>
      <c r="F268" s="40">
        <v>58</v>
      </c>
      <c r="G268" s="36">
        <v>388.62</v>
      </c>
      <c r="H268" s="40">
        <v>42</v>
      </c>
      <c r="I268" s="36">
        <v>351</v>
      </c>
      <c r="J268" s="39"/>
      <c r="K268" s="39"/>
    </row>
    <row r="269" spans="2:11" s="31" customFormat="1" x14ac:dyDescent="0.25">
      <c r="B269" s="33" t="s">
        <v>35</v>
      </c>
      <c r="C269" s="33">
        <v>15490</v>
      </c>
      <c r="D269" s="40">
        <v>0</v>
      </c>
      <c r="E269" s="36">
        <v>0</v>
      </c>
      <c r="F269" s="40">
        <v>0</v>
      </c>
      <c r="G269" s="36">
        <v>0</v>
      </c>
      <c r="H269" s="40">
        <v>0</v>
      </c>
      <c r="I269" s="36">
        <v>0</v>
      </c>
      <c r="J269" s="39"/>
      <c r="K269" s="39"/>
    </row>
    <row r="270" spans="2:11" s="31" customFormat="1" x14ac:dyDescent="0.25">
      <c r="B270" s="33" t="s">
        <v>35</v>
      </c>
      <c r="C270" s="33">
        <v>15591</v>
      </c>
      <c r="D270" s="40">
        <v>0</v>
      </c>
      <c r="E270" s="36">
        <v>0</v>
      </c>
      <c r="F270" s="40">
        <v>0</v>
      </c>
      <c r="G270" s="36">
        <v>0</v>
      </c>
      <c r="H270" s="40">
        <v>0</v>
      </c>
      <c r="I270" s="36">
        <v>0</v>
      </c>
      <c r="J270" s="39"/>
      <c r="K270" s="39"/>
    </row>
    <row r="271" spans="2:11" s="31" customFormat="1" x14ac:dyDescent="0.25">
      <c r="B271" s="33" t="s">
        <v>35</v>
      </c>
      <c r="C271" s="33">
        <v>15592</v>
      </c>
      <c r="D271" s="40">
        <v>0</v>
      </c>
      <c r="E271" s="36">
        <v>0</v>
      </c>
      <c r="F271" s="40">
        <v>0</v>
      </c>
      <c r="G271" s="36">
        <v>0</v>
      </c>
      <c r="H271" s="40">
        <v>0</v>
      </c>
      <c r="I271" s="36">
        <v>0</v>
      </c>
      <c r="J271" s="39"/>
      <c r="K271" s="39"/>
    </row>
    <row r="272" spans="2:11" s="31" customFormat="1" x14ac:dyDescent="0.25">
      <c r="B272" s="33" t="s">
        <v>35</v>
      </c>
      <c r="C272" s="33">
        <v>15593</v>
      </c>
      <c r="D272" s="40">
        <v>2</v>
      </c>
      <c r="E272" s="36">
        <v>427.5</v>
      </c>
      <c r="F272" s="40">
        <v>0</v>
      </c>
      <c r="G272" s="36">
        <v>0</v>
      </c>
      <c r="H272" s="40">
        <v>0</v>
      </c>
      <c r="I272" s="36">
        <v>0</v>
      </c>
      <c r="J272" s="39"/>
      <c r="K272" s="39"/>
    </row>
    <row r="273" spans="2:11" s="31" customFormat="1" x14ac:dyDescent="0.25">
      <c r="B273" s="33" t="s">
        <v>35</v>
      </c>
      <c r="C273" s="33">
        <v>15594</v>
      </c>
      <c r="D273" s="40">
        <v>6</v>
      </c>
      <c r="E273" s="36">
        <v>318.33</v>
      </c>
      <c r="F273" s="40">
        <v>4</v>
      </c>
      <c r="G273" s="36">
        <v>393.75</v>
      </c>
      <c r="H273" s="40">
        <v>2</v>
      </c>
      <c r="I273" s="36">
        <v>362.5</v>
      </c>
      <c r="J273" s="39"/>
      <c r="K273" s="39"/>
    </row>
    <row r="274" spans="2:11" s="31" customFormat="1" x14ac:dyDescent="0.25">
      <c r="B274" s="33" t="s">
        <v>35</v>
      </c>
      <c r="C274" s="33">
        <v>15595</v>
      </c>
      <c r="D274" s="40">
        <v>0</v>
      </c>
      <c r="E274" s="36">
        <v>0</v>
      </c>
      <c r="F274" s="40">
        <v>0</v>
      </c>
      <c r="G274" s="36">
        <v>0</v>
      </c>
      <c r="H274" s="40">
        <v>0</v>
      </c>
      <c r="I274" s="36">
        <v>0</v>
      </c>
      <c r="J274" s="39"/>
      <c r="K274" s="39"/>
    </row>
    <row r="275" spans="2:11" s="31" customFormat="1" x14ac:dyDescent="0.25">
      <c r="D275" s="39"/>
      <c r="E275" s="38"/>
      <c r="F275" s="39"/>
      <c r="G275" s="38"/>
      <c r="H275" s="39"/>
      <c r="I275" s="39"/>
      <c r="J275" s="39"/>
      <c r="K275" s="39"/>
    </row>
    <row r="276" spans="2:11" s="31" customFormat="1" x14ac:dyDescent="0.25">
      <c r="B276" s="31" t="str">
        <f>B257</f>
        <v>* Datos ata 31.12.2017</v>
      </c>
      <c r="D276" s="39"/>
      <c r="E276" s="38"/>
      <c r="F276" s="39"/>
      <c r="G276" s="38"/>
      <c r="H276" s="39"/>
      <c r="I276" s="39"/>
      <c r="J276" s="39"/>
      <c r="K276" s="39"/>
    </row>
    <row r="277" spans="2:11" s="31" customFormat="1" x14ac:dyDescent="0.25">
      <c r="D277" s="39"/>
      <c r="E277" s="38"/>
      <c r="F277" s="39"/>
      <c r="G277" s="38"/>
      <c r="H277" s="39"/>
      <c r="I277" s="39"/>
      <c r="J277" s="39"/>
      <c r="K277" s="39"/>
    </row>
    <row r="278" spans="2:11" s="31" customFormat="1" x14ac:dyDescent="0.25">
      <c r="B278" s="34" t="s">
        <v>89</v>
      </c>
      <c r="D278" s="39"/>
      <c r="E278" s="38"/>
      <c r="F278" s="39"/>
      <c r="G278" s="38"/>
      <c r="H278" s="39"/>
      <c r="I278" s="39"/>
      <c r="J278" s="39"/>
      <c r="K278" s="39"/>
    </row>
    <row r="279" spans="2:11" s="31" customFormat="1" x14ac:dyDescent="0.25">
      <c r="D279" s="39"/>
      <c r="E279" s="38"/>
      <c r="F279" s="39"/>
      <c r="G279" s="38"/>
      <c r="H279" s="39"/>
      <c r="I279" s="39"/>
      <c r="J279" s="39"/>
      <c r="K279" s="39"/>
    </row>
    <row r="280" spans="2:11" s="48" customFormat="1" x14ac:dyDescent="0.25">
      <c r="D280" s="52">
        <v>2016</v>
      </c>
      <c r="E280" s="53"/>
      <c r="F280" s="52">
        <v>2015</v>
      </c>
      <c r="G280" s="53"/>
      <c r="H280" s="52">
        <v>2014</v>
      </c>
      <c r="I280" s="53"/>
    </row>
    <row r="281" spans="2:11" s="31" customFormat="1" ht="45" x14ac:dyDescent="0.25">
      <c r="B281" s="35" t="s">
        <v>69</v>
      </c>
      <c r="C281" s="35" t="s">
        <v>70</v>
      </c>
      <c r="D281" s="43" t="s">
        <v>79</v>
      </c>
      <c r="E281" s="43" t="s">
        <v>80</v>
      </c>
      <c r="F281" s="43" t="s">
        <v>81</v>
      </c>
      <c r="G281" s="43" t="s">
        <v>82</v>
      </c>
      <c r="H281" s="43" t="s">
        <v>83</v>
      </c>
      <c r="I281" s="43" t="s">
        <v>84</v>
      </c>
      <c r="J281" s="39"/>
      <c r="K281" s="39"/>
    </row>
    <row r="282" spans="2:11" s="31" customFormat="1" x14ac:dyDescent="0.25">
      <c r="B282" s="33" t="s">
        <v>36</v>
      </c>
      <c r="C282" s="33">
        <v>27001</v>
      </c>
      <c r="D282" s="40">
        <v>93</v>
      </c>
      <c r="E282" s="36">
        <v>388.73</v>
      </c>
      <c r="F282" s="40">
        <v>105</v>
      </c>
      <c r="G282" s="36">
        <v>390.71</v>
      </c>
      <c r="H282" s="40">
        <v>95</v>
      </c>
      <c r="I282" s="36">
        <v>394.6</v>
      </c>
      <c r="J282" s="39"/>
      <c r="K282" s="39"/>
    </row>
    <row r="283" spans="2:11" s="31" customFormat="1" x14ac:dyDescent="0.25">
      <c r="B283" s="33" t="s">
        <v>36</v>
      </c>
      <c r="C283" s="33">
        <v>27002</v>
      </c>
      <c r="D283" s="40">
        <v>599</v>
      </c>
      <c r="E283" s="36">
        <v>375.91</v>
      </c>
      <c r="F283" s="40">
        <v>545</v>
      </c>
      <c r="G283" s="36">
        <v>366.37</v>
      </c>
      <c r="H283" s="40">
        <v>442</v>
      </c>
      <c r="I283" s="36">
        <v>381.42</v>
      </c>
      <c r="J283" s="39"/>
      <c r="K283" s="39"/>
    </row>
    <row r="284" spans="2:11" s="31" customFormat="1" x14ac:dyDescent="0.25">
      <c r="B284" s="33" t="s">
        <v>36</v>
      </c>
      <c r="C284" s="33">
        <v>27003</v>
      </c>
      <c r="D284" s="40">
        <v>287</v>
      </c>
      <c r="E284" s="36">
        <v>382.46</v>
      </c>
      <c r="F284" s="40">
        <v>342</v>
      </c>
      <c r="G284" s="36">
        <v>383.57</v>
      </c>
      <c r="H284" s="40">
        <v>255</v>
      </c>
      <c r="I284" s="36">
        <v>365.11</v>
      </c>
      <c r="J284" s="39"/>
      <c r="K284" s="39"/>
    </row>
    <row r="285" spans="2:11" s="31" customFormat="1" x14ac:dyDescent="0.25">
      <c r="B285" s="33" t="s">
        <v>36</v>
      </c>
      <c r="C285" s="33">
        <v>27004</v>
      </c>
      <c r="D285" s="40">
        <v>271</v>
      </c>
      <c r="E285" s="36">
        <v>342.88</v>
      </c>
      <c r="F285" s="40">
        <v>319</v>
      </c>
      <c r="G285" s="36">
        <v>378.77</v>
      </c>
      <c r="H285" s="40">
        <v>238</v>
      </c>
      <c r="I285" s="36">
        <v>378.83</v>
      </c>
      <c r="J285" s="39"/>
      <c r="K285" s="39"/>
    </row>
    <row r="286" spans="2:11" s="31" customFormat="1" x14ac:dyDescent="0.25">
      <c r="B286" s="33" t="s">
        <v>36</v>
      </c>
      <c r="C286" s="33">
        <v>27140</v>
      </c>
      <c r="D286" s="40">
        <v>3</v>
      </c>
      <c r="E286" s="36">
        <v>293.33</v>
      </c>
      <c r="F286" s="40">
        <v>0</v>
      </c>
      <c r="G286" s="36">
        <v>0</v>
      </c>
      <c r="H286" s="40">
        <v>0</v>
      </c>
      <c r="I286" s="36">
        <v>0</v>
      </c>
      <c r="J286" s="39"/>
      <c r="K286" s="39"/>
    </row>
    <row r="287" spans="2:11" s="31" customFormat="1" x14ac:dyDescent="0.25">
      <c r="B287" s="33" t="s">
        <v>36</v>
      </c>
      <c r="C287" s="33">
        <v>27141</v>
      </c>
      <c r="D287" s="40">
        <v>0</v>
      </c>
      <c r="E287" s="36">
        <v>0</v>
      </c>
      <c r="F287" s="40">
        <v>0</v>
      </c>
      <c r="G287" s="36">
        <v>0</v>
      </c>
      <c r="H287" s="40">
        <v>1</v>
      </c>
      <c r="I287" s="36">
        <v>290</v>
      </c>
      <c r="J287" s="39"/>
      <c r="K287" s="39"/>
    </row>
    <row r="288" spans="2:11" s="31" customFormat="1" x14ac:dyDescent="0.25">
      <c r="B288" s="33" t="s">
        <v>36</v>
      </c>
      <c r="C288" s="33">
        <v>27146</v>
      </c>
      <c r="D288" s="40">
        <v>0</v>
      </c>
      <c r="E288" s="36">
        <v>0</v>
      </c>
      <c r="F288" s="40">
        <v>1</v>
      </c>
      <c r="G288" s="36">
        <v>350</v>
      </c>
      <c r="H288" s="40">
        <v>0</v>
      </c>
      <c r="I288" s="36">
        <v>0</v>
      </c>
      <c r="J288" s="39"/>
      <c r="K288" s="39"/>
    </row>
    <row r="289" spans="2:11" s="31" customFormat="1" x14ac:dyDescent="0.25">
      <c r="B289" s="33" t="s">
        <v>36</v>
      </c>
      <c r="C289" s="33">
        <v>27160</v>
      </c>
      <c r="D289" s="40">
        <v>0</v>
      </c>
      <c r="E289" s="36">
        <v>0</v>
      </c>
      <c r="F289" s="40">
        <v>2</v>
      </c>
      <c r="G289" s="36">
        <v>305</v>
      </c>
      <c r="H289" s="40">
        <v>3</v>
      </c>
      <c r="I289" s="36">
        <v>433.33</v>
      </c>
      <c r="J289" s="39"/>
      <c r="K289" s="39"/>
    </row>
    <row r="290" spans="2:11" s="31" customFormat="1" x14ac:dyDescent="0.25">
      <c r="B290" s="33" t="s">
        <v>36</v>
      </c>
      <c r="C290" s="33">
        <v>27161</v>
      </c>
      <c r="D290" s="40">
        <v>0</v>
      </c>
      <c r="E290" s="36">
        <v>0</v>
      </c>
      <c r="F290" s="40">
        <v>0</v>
      </c>
      <c r="G290" s="36">
        <v>0</v>
      </c>
      <c r="H290" s="40">
        <v>0</v>
      </c>
      <c r="I290" s="36">
        <v>0</v>
      </c>
      <c r="J290" s="39"/>
      <c r="K290" s="39"/>
    </row>
    <row r="291" spans="2:11" s="31" customFormat="1" x14ac:dyDescent="0.25">
      <c r="B291" s="33" t="s">
        <v>36</v>
      </c>
      <c r="C291" s="33">
        <v>27180</v>
      </c>
      <c r="D291" s="40">
        <v>0</v>
      </c>
      <c r="E291" s="36">
        <v>0</v>
      </c>
      <c r="F291" s="40">
        <v>2</v>
      </c>
      <c r="G291" s="36">
        <v>490</v>
      </c>
      <c r="H291" s="40">
        <v>0</v>
      </c>
      <c r="I291" s="36">
        <v>0</v>
      </c>
      <c r="J291" s="39"/>
      <c r="K291" s="39"/>
    </row>
    <row r="292" spans="2:11" s="31" customFormat="1" x14ac:dyDescent="0.25">
      <c r="B292" s="33" t="s">
        <v>36</v>
      </c>
      <c r="C292" s="33">
        <v>27181</v>
      </c>
      <c r="D292" s="40">
        <v>0</v>
      </c>
      <c r="E292" s="36">
        <v>0</v>
      </c>
      <c r="F292" s="40">
        <v>0</v>
      </c>
      <c r="G292" s="36">
        <v>0</v>
      </c>
      <c r="H292" s="40">
        <v>0</v>
      </c>
      <c r="I292" s="36">
        <v>0</v>
      </c>
      <c r="J292" s="39"/>
      <c r="K292" s="39"/>
    </row>
    <row r="293" spans="2:11" s="31" customFormat="1" x14ac:dyDescent="0.25">
      <c r="B293" s="33" t="s">
        <v>36</v>
      </c>
      <c r="C293" s="33">
        <v>27182</v>
      </c>
      <c r="D293" s="40">
        <v>1</v>
      </c>
      <c r="E293" s="36">
        <v>275</v>
      </c>
      <c r="F293" s="40">
        <v>0</v>
      </c>
      <c r="G293" s="36">
        <v>0</v>
      </c>
      <c r="H293" s="40">
        <v>0</v>
      </c>
      <c r="I293" s="36">
        <v>0</v>
      </c>
      <c r="J293" s="39"/>
      <c r="K293" s="39"/>
    </row>
    <row r="294" spans="2:11" s="31" customFormat="1" x14ac:dyDescent="0.25">
      <c r="B294" s="33" t="s">
        <v>36</v>
      </c>
      <c r="C294" s="33">
        <v>27185</v>
      </c>
      <c r="D294" s="40">
        <v>0</v>
      </c>
      <c r="E294" s="36">
        <v>0</v>
      </c>
      <c r="F294" s="40">
        <v>0</v>
      </c>
      <c r="G294" s="36">
        <v>0</v>
      </c>
      <c r="H294" s="40">
        <v>0</v>
      </c>
      <c r="I294" s="36">
        <v>0</v>
      </c>
      <c r="J294" s="39"/>
      <c r="K294" s="39"/>
    </row>
    <row r="295" spans="2:11" s="31" customFormat="1" x14ac:dyDescent="0.25">
      <c r="B295" s="33" t="s">
        <v>36</v>
      </c>
      <c r="C295" s="33">
        <v>27190</v>
      </c>
      <c r="D295" s="40">
        <v>3</v>
      </c>
      <c r="E295" s="36">
        <v>403.33</v>
      </c>
      <c r="F295" s="40">
        <v>0</v>
      </c>
      <c r="G295" s="36">
        <v>0</v>
      </c>
      <c r="H295" s="40">
        <v>3</v>
      </c>
      <c r="I295" s="36">
        <v>351.67</v>
      </c>
      <c r="J295" s="39"/>
      <c r="K295" s="39"/>
    </row>
    <row r="296" spans="2:11" s="31" customFormat="1" x14ac:dyDescent="0.25">
      <c r="B296" s="33" t="s">
        <v>36</v>
      </c>
      <c r="C296" s="33">
        <v>27191</v>
      </c>
      <c r="D296" s="40">
        <v>0</v>
      </c>
      <c r="E296" s="36">
        <v>0</v>
      </c>
      <c r="F296" s="40">
        <v>0</v>
      </c>
      <c r="G296" s="36">
        <v>0</v>
      </c>
      <c r="H296" s="40">
        <v>0</v>
      </c>
      <c r="I296" s="36">
        <v>0</v>
      </c>
      <c r="J296" s="39"/>
      <c r="K296" s="39"/>
    </row>
    <row r="297" spans="2:11" s="31" customFormat="1" x14ac:dyDescent="0.25">
      <c r="B297" s="33" t="s">
        <v>36</v>
      </c>
      <c r="C297" s="33">
        <v>27192</v>
      </c>
      <c r="D297" s="40">
        <v>2</v>
      </c>
      <c r="E297" s="36">
        <v>300</v>
      </c>
      <c r="F297" s="40">
        <v>0</v>
      </c>
      <c r="G297" s="36">
        <v>0</v>
      </c>
      <c r="H297" s="40">
        <v>0</v>
      </c>
      <c r="I297" s="36">
        <v>0</v>
      </c>
      <c r="J297" s="39"/>
      <c r="K297" s="39"/>
    </row>
    <row r="298" spans="2:11" s="31" customFormat="1" x14ac:dyDescent="0.25">
      <c r="B298" s="33" t="s">
        <v>36</v>
      </c>
      <c r="C298" s="33">
        <v>27210</v>
      </c>
      <c r="D298" s="40">
        <v>3</v>
      </c>
      <c r="E298" s="36">
        <v>411.67</v>
      </c>
      <c r="F298" s="40">
        <v>1</v>
      </c>
      <c r="G298" s="36">
        <v>355</v>
      </c>
      <c r="H298" s="40">
        <v>0</v>
      </c>
      <c r="I298" s="36">
        <v>0</v>
      </c>
      <c r="J298" s="39"/>
      <c r="K298" s="39"/>
    </row>
    <row r="299" spans="2:11" s="31" customFormat="1" x14ac:dyDescent="0.25">
      <c r="B299" s="33" t="s">
        <v>36</v>
      </c>
      <c r="C299" s="33">
        <v>27230</v>
      </c>
      <c r="D299" s="40">
        <v>1</v>
      </c>
      <c r="E299" s="36">
        <v>250</v>
      </c>
      <c r="F299" s="40">
        <v>0</v>
      </c>
      <c r="G299" s="36">
        <v>0</v>
      </c>
      <c r="H299" s="40">
        <v>0</v>
      </c>
      <c r="I299" s="36">
        <v>0</v>
      </c>
      <c r="J299" s="39"/>
      <c r="K299" s="39"/>
    </row>
    <row r="300" spans="2:11" s="31" customFormat="1" x14ac:dyDescent="0.25">
      <c r="B300" s="33" t="s">
        <v>36</v>
      </c>
      <c r="C300" s="33">
        <v>27231</v>
      </c>
      <c r="D300" s="40">
        <v>2</v>
      </c>
      <c r="E300" s="36">
        <v>240</v>
      </c>
      <c r="F300" s="40">
        <v>0</v>
      </c>
      <c r="G300" s="36">
        <v>0</v>
      </c>
      <c r="H300" s="40">
        <v>0</v>
      </c>
      <c r="I300" s="36">
        <v>0</v>
      </c>
      <c r="J300" s="39"/>
      <c r="K300" s="39"/>
    </row>
    <row r="301" spans="2:11" s="31" customFormat="1" x14ac:dyDescent="0.25">
      <c r="B301" s="33" t="s">
        <v>36</v>
      </c>
      <c r="C301" s="33">
        <v>27232</v>
      </c>
      <c r="D301" s="40">
        <v>0</v>
      </c>
      <c r="E301" s="36">
        <v>0</v>
      </c>
      <c r="F301" s="40">
        <v>0</v>
      </c>
      <c r="G301" s="36">
        <v>0</v>
      </c>
      <c r="H301" s="40">
        <v>0</v>
      </c>
      <c r="I301" s="36">
        <v>0</v>
      </c>
      <c r="J301" s="39"/>
      <c r="K301" s="39"/>
    </row>
    <row r="302" spans="2:11" s="31" customFormat="1" x14ac:dyDescent="0.25">
      <c r="B302" s="33" t="s">
        <v>36</v>
      </c>
      <c r="C302" s="33">
        <v>27233</v>
      </c>
      <c r="D302" s="40">
        <v>0</v>
      </c>
      <c r="E302" s="36">
        <v>0</v>
      </c>
      <c r="F302" s="40">
        <v>0</v>
      </c>
      <c r="G302" s="36">
        <v>0</v>
      </c>
      <c r="H302" s="40">
        <v>1</v>
      </c>
      <c r="I302" s="36">
        <v>360</v>
      </c>
      <c r="J302" s="39"/>
      <c r="K302" s="39"/>
    </row>
    <row r="303" spans="2:11" s="31" customFormat="1" x14ac:dyDescent="0.25">
      <c r="B303" s="33" t="s">
        <v>36</v>
      </c>
      <c r="C303" s="33">
        <v>27290</v>
      </c>
      <c r="D303" s="40">
        <v>0</v>
      </c>
      <c r="E303" s="36">
        <v>0</v>
      </c>
      <c r="F303" s="40">
        <v>0</v>
      </c>
      <c r="G303" s="36">
        <v>0</v>
      </c>
      <c r="H303" s="40">
        <v>0</v>
      </c>
      <c r="I303" s="36">
        <v>0</v>
      </c>
      <c r="J303" s="39"/>
      <c r="K303" s="39"/>
    </row>
    <row r="304" spans="2:11" s="31" customFormat="1" x14ac:dyDescent="0.25">
      <c r="B304" s="33" t="s">
        <v>36</v>
      </c>
      <c r="C304" s="33">
        <v>27293</v>
      </c>
      <c r="D304" s="40">
        <v>0</v>
      </c>
      <c r="E304" s="36">
        <v>0</v>
      </c>
      <c r="F304" s="40">
        <v>0</v>
      </c>
      <c r="G304" s="36">
        <v>0</v>
      </c>
      <c r="H304" s="40">
        <v>0</v>
      </c>
      <c r="I304" s="36">
        <v>0</v>
      </c>
      <c r="J304" s="39"/>
      <c r="K304" s="39"/>
    </row>
    <row r="305" spans="2:11" s="31" customFormat="1" x14ac:dyDescent="0.25">
      <c r="B305" s="33" t="s">
        <v>36</v>
      </c>
      <c r="C305" s="33">
        <v>27294</v>
      </c>
      <c r="D305" s="40">
        <v>1</v>
      </c>
      <c r="E305" s="36">
        <v>420</v>
      </c>
      <c r="F305" s="40">
        <v>0</v>
      </c>
      <c r="G305" s="36">
        <v>0</v>
      </c>
      <c r="H305" s="40">
        <v>1</v>
      </c>
      <c r="I305" s="36">
        <v>480</v>
      </c>
      <c r="J305" s="39"/>
      <c r="K305" s="39"/>
    </row>
    <row r="306" spans="2:11" s="31" customFormat="1" x14ac:dyDescent="0.25">
      <c r="B306" s="33" t="s">
        <v>36</v>
      </c>
      <c r="C306" s="33">
        <v>27296</v>
      </c>
      <c r="D306" s="40">
        <v>0</v>
      </c>
      <c r="E306" s="36">
        <v>0</v>
      </c>
      <c r="F306" s="40">
        <v>0</v>
      </c>
      <c r="G306" s="36">
        <v>0</v>
      </c>
      <c r="H306" s="40">
        <v>1</v>
      </c>
      <c r="I306" s="36">
        <v>325</v>
      </c>
      <c r="J306" s="39"/>
      <c r="K306" s="39"/>
    </row>
    <row r="307" spans="2:11" s="31" customFormat="1" x14ac:dyDescent="0.25">
      <c r="B307" s="33" t="s">
        <v>36</v>
      </c>
      <c r="C307" s="33">
        <v>27297</v>
      </c>
      <c r="D307" s="40">
        <v>0</v>
      </c>
      <c r="E307" s="36">
        <v>0</v>
      </c>
      <c r="F307" s="40">
        <v>2</v>
      </c>
      <c r="G307" s="36">
        <v>375</v>
      </c>
      <c r="H307" s="40">
        <v>0</v>
      </c>
      <c r="I307" s="36">
        <v>0</v>
      </c>
      <c r="J307" s="39"/>
      <c r="K307" s="39"/>
    </row>
    <row r="308" spans="2:11" s="31" customFormat="1" x14ac:dyDescent="0.25">
      <c r="B308" s="33" t="s">
        <v>36</v>
      </c>
      <c r="C308" s="33">
        <v>27298</v>
      </c>
      <c r="D308" s="40">
        <v>0</v>
      </c>
      <c r="E308" s="36">
        <v>0</v>
      </c>
      <c r="F308" s="40">
        <v>2</v>
      </c>
      <c r="G308" s="36">
        <v>365</v>
      </c>
      <c r="H308" s="40">
        <v>1</v>
      </c>
      <c r="I308" s="36">
        <v>430</v>
      </c>
      <c r="J308" s="39"/>
      <c r="K308" s="39"/>
    </row>
    <row r="309" spans="2:11" s="31" customFormat="1" x14ac:dyDescent="0.25">
      <c r="B309" s="33" t="s">
        <v>36</v>
      </c>
      <c r="C309" s="33">
        <v>27299</v>
      </c>
      <c r="D309" s="40">
        <v>0</v>
      </c>
      <c r="E309" s="36">
        <v>0</v>
      </c>
      <c r="F309" s="40">
        <v>0</v>
      </c>
      <c r="G309" s="36">
        <v>0</v>
      </c>
      <c r="H309" s="40">
        <v>0</v>
      </c>
      <c r="I309" s="36">
        <v>0</v>
      </c>
      <c r="J309" s="39"/>
      <c r="K309" s="39"/>
    </row>
    <row r="310" spans="2:11" s="31" customFormat="1" x14ac:dyDescent="0.25">
      <c r="D310" s="39"/>
      <c r="E310" s="38"/>
      <c r="F310" s="39"/>
      <c r="G310" s="38"/>
      <c r="H310" s="39"/>
      <c r="I310" s="39"/>
      <c r="J310" s="39"/>
      <c r="K310" s="39"/>
    </row>
    <row r="311" spans="2:11" s="31" customFormat="1" x14ac:dyDescent="0.25">
      <c r="B311" s="31" t="str">
        <f>B257</f>
        <v>* Datos ata 31.12.2017</v>
      </c>
      <c r="D311" s="39"/>
      <c r="E311" s="38"/>
      <c r="F311" s="39"/>
      <c r="G311" s="38"/>
      <c r="H311" s="39"/>
      <c r="I311" s="39"/>
      <c r="J311" s="39"/>
      <c r="K311" s="39"/>
    </row>
    <row r="312" spans="2:11" s="31" customFormat="1" x14ac:dyDescent="0.25">
      <c r="D312" s="39"/>
      <c r="E312" s="38"/>
      <c r="F312" s="39"/>
      <c r="G312" s="38"/>
      <c r="H312" s="39"/>
      <c r="I312" s="39"/>
      <c r="J312" s="39"/>
      <c r="K312" s="39"/>
    </row>
    <row r="313" spans="2:11" s="31" customFormat="1" x14ac:dyDescent="0.25">
      <c r="B313" s="34" t="s">
        <v>89</v>
      </c>
      <c r="D313" s="39"/>
      <c r="E313" s="38"/>
      <c r="F313" s="39"/>
      <c r="G313" s="38"/>
      <c r="H313" s="39"/>
      <c r="I313" s="39"/>
      <c r="J313" s="39"/>
      <c r="K313" s="39"/>
    </row>
    <row r="314" spans="2:11" s="31" customFormat="1" x14ac:dyDescent="0.25">
      <c r="D314" s="39"/>
      <c r="E314" s="38"/>
      <c r="F314" s="39"/>
      <c r="G314" s="38"/>
      <c r="H314" s="39"/>
      <c r="I314" s="39"/>
      <c r="J314" s="39"/>
      <c r="K314" s="39"/>
    </row>
    <row r="315" spans="2:11" s="48" customFormat="1" x14ac:dyDescent="0.25">
      <c r="D315" s="52">
        <v>2016</v>
      </c>
      <c r="E315" s="53"/>
      <c r="F315" s="52">
        <v>2015</v>
      </c>
      <c r="G315" s="53"/>
      <c r="H315" s="52">
        <v>2014</v>
      </c>
      <c r="I315" s="53"/>
    </row>
    <row r="316" spans="2:11" s="31" customFormat="1" ht="45" x14ac:dyDescent="0.25">
      <c r="B316" s="35" t="s">
        <v>69</v>
      </c>
      <c r="C316" s="35" t="s">
        <v>70</v>
      </c>
      <c r="D316" s="43" t="s">
        <v>79</v>
      </c>
      <c r="E316" s="43" t="s">
        <v>80</v>
      </c>
      <c r="F316" s="43" t="s">
        <v>81</v>
      </c>
      <c r="G316" s="43" t="s">
        <v>82</v>
      </c>
      <c r="H316" s="43" t="s">
        <v>83</v>
      </c>
      <c r="I316" s="43" t="s">
        <v>84</v>
      </c>
      <c r="J316" s="39"/>
      <c r="K316" s="39"/>
    </row>
    <row r="317" spans="2:11" s="31" customFormat="1" x14ac:dyDescent="0.25">
      <c r="B317" s="33" t="s">
        <v>37</v>
      </c>
      <c r="C317" s="33">
        <v>32001</v>
      </c>
      <c r="D317" s="40">
        <v>276</v>
      </c>
      <c r="E317" s="36">
        <v>402.47</v>
      </c>
      <c r="F317" s="40">
        <v>348</v>
      </c>
      <c r="G317" s="36">
        <v>379.01</v>
      </c>
      <c r="H317" s="40">
        <v>199</v>
      </c>
      <c r="I317" s="36">
        <v>342.48</v>
      </c>
      <c r="J317" s="39"/>
      <c r="K317" s="39"/>
    </row>
    <row r="318" spans="2:11" s="31" customFormat="1" x14ac:dyDescent="0.25">
      <c r="B318" s="33" t="s">
        <v>37</v>
      </c>
      <c r="C318" s="33">
        <v>32002</v>
      </c>
      <c r="D318" s="40">
        <v>370</v>
      </c>
      <c r="E318" s="36">
        <v>419</v>
      </c>
      <c r="F318" s="40">
        <v>375</v>
      </c>
      <c r="G318" s="36">
        <v>392.92</v>
      </c>
      <c r="H318" s="40">
        <v>261</v>
      </c>
      <c r="I318" s="36">
        <v>373.6</v>
      </c>
      <c r="J318" s="39"/>
      <c r="K318" s="39"/>
    </row>
    <row r="319" spans="2:11" s="31" customFormat="1" x14ac:dyDescent="0.25">
      <c r="B319" s="33" t="s">
        <v>37</v>
      </c>
      <c r="C319" s="33">
        <v>32003</v>
      </c>
      <c r="D319" s="40">
        <v>266</v>
      </c>
      <c r="E319" s="36">
        <v>350.78</v>
      </c>
      <c r="F319" s="40">
        <v>304</v>
      </c>
      <c r="G319" s="36">
        <v>402.74</v>
      </c>
      <c r="H319" s="40">
        <v>195</v>
      </c>
      <c r="I319" s="36">
        <v>376.25</v>
      </c>
      <c r="J319" s="39"/>
      <c r="K319" s="39"/>
    </row>
    <row r="320" spans="2:11" s="31" customFormat="1" x14ac:dyDescent="0.25">
      <c r="B320" s="33" t="s">
        <v>37</v>
      </c>
      <c r="C320" s="33">
        <v>32004</v>
      </c>
      <c r="D320" s="40">
        <v>326</v>
      </c>
      <c r="E320" s="36">
        <v>348.34</v>
      </c>
      <c r="F320" s="40">
        <v>302</v>
      </c>
      <c r="G320" s="36">
        <v>324</v>
      </c>
      <c r="H320" s="40">
        <v>253</v>
      </c>
      <c r="I320" s="36">
        <v>352.41</v>
      </c>
      <c r="J320" s="39"/>
      <c r="K320" s="39"/>
    </row>
    <row r="321" spans="2:11" s="31" customFormat="1" x14ac:dyDescent="0.25">
      <c r="B321" s="33" t="s">
        <v>37</v>
      </c>
      <c r="C321" s="33">
        <v>32005</v>
      </c>
      <c r="D321" s="40">
        <v>448</v>
      </c>
      <c r="E321" s="36">
        <v>387.36</v>
      </c>
      <c r="F321" s="40">
        <v>420</v>
      </c>
      <c r="G321" s="36">
        <v>369.64</v>
      </c>
      <c r="H321" s="40">
        <v>332</v>
      </c>
      <c r="I321" s="36">
        <v>358.34</v>
      </c>
      <c r="J321" s="39"/>
      <c r="K321" s="39"/>
    </row>
    <row r="322" spans="2:11" s="31" customFormat="1" x14ac:dyDescent="0.25">
      <c r="B322" s="33" t="s">
        <v>37</v>
      </c>
      <c r="C322" s="33">
        <v>32103</v>
      </c>
      <c r="D322" s="40">
        <v>4</v>
      </c>
      <c r="E322" s="36">
        <v>310</v>
      </c>
      <c r="F322" s="40">
        <v>2</v>
      </c>
      <c r="G322" s="36">
        <v>400</v>
      </c>
      <c r="H322" s="40">
        <v>1</v>
      </c>
      <c r="I322" s="36">
        <v>330</v>
      </c>
      <c r="J322" s="39"/>
      <c r="K322" s="39"/>
    </row>
    <row r="323" spans="2:11" s="31" customFormat="1" x14ac:dyDescent="0.25">
      <c r="B323" s="33" t="s">
        <v>37</v>
      </c>
      <c r="C323" s="33">
        <v>32172</v>
      </c>
      <c r="D323" s="40">
        <v>0</v>
      </c>
      <c r="E323" s="36">
        <v>0</v>
      </c>
      <c r="F323" s="40">
        <v>0</v>
      </c>
      <c r="G323" s="36">
        <v>0</v>
      </c>
      <c r="H323" s="40">
        <v>0</v>
      </c>
      <c r="I323" s="36">
        <v>0</v>
      </c>
      <c r="J323" s="39"/>
      <c r="K323" s="39"/>
    </row>
    <row r="324" spans="2:11" s="31" customFormat="1" x14ac:dyDescent="0.25">
      <c r="B324" s="33" t="s">
        <v>37</v>
      </c>
      <c r="C324" s="33">
        <v>32960</v>
      </c>
      <c r="D324" s="40">
        <v>2</v>
      </c>
      <c r="E324" s="36">
        <v>282.18</v>
      </c>
      <c r="F324" s="40">
        <v>3</v>
      </c>
      <c r="G324" s="36">
        <v>325</v>
      </c>
      <c r="H324" s="40">
        <v>0</v>
      </c>
      <c r="I324" s="36">
        <v>0</v>
      </c>
      <c r="J324" s="39"/>
      <c r="K324" s="39"/>
    </row>
    <row r="325" spans="2:11" s="31" customFormat="1" x14ac:dyDescent="0.25">
      <c r="B325" s="33" t="s">
        <v>37</v>
      </c>
      <c r="C325" s="33">
        <v>32970</v>
      </c>
      <c r="D325" s="40">
        <v>4</v>
      </c>
      <c r="E325" s="36">
        <v>457.5</v>
      </c>
      <c r="F325" s="40">
        <v>4</v>
      </c>
      <c r="G325" s="36">
        <v>368.75</v>
      </c>
      <c r="H325" s="40">
        <v>1</v>
      </c>
      <c r="I325" s="36">
        <v>400</v>
      </c>
      <c r="J325" s="39"/>
      <c r="K325" s="39"/>
    </row>
    <row r="326" spans="2:11" s="31" customFormat="1" x14ac:dyDescent="0.25">
      <c r="B326" s="33" t="s">
        <v>37</v>
      </c>
      <c r="C326" s="33">
        <v>32971</v>
      </c>
      <c r="D326" s="40">
        <v>1</v>
      </c>
      <c r="E326" s="36">
        <v>380</v>
      </c>
      <c r="F326" s="40">
        <v>0</v>
      </c>
      <c r="G326" s="36">
        <v>0</v>
      </c>
      <c r="H326" s="40">
        <v>3</v>
      </c>
      <c r="I326" s="36">
        <v>331.67</v>
      </c>
      <c r="J326" s="39"/>
      <c r="K326" s="39"/>
    </row>
    <row r="327" spans="2:11" s="31" customFormat="1" x14ac:dyDescent="0.25">
      <c r="B327" s="33" t="s">
        <v>37</v>
      </c>
      <c r="C327" s="33">
        <v>32980</v>
      </c>
      <c r="D327" s="40">
        <v>0</v>
      </c>
      <c r="E327" s="36">
        <v>0</v>
      </c>
      <c r="F327" s="40">
        <v>0</v>
      </c>
      <c r="G327" s="36">
        <v>0</v>
      </c>
      <c r="H327" s="40">
        <v>0</v>
      </c>
      <c r="I327" s="36">
        <v>0</v>
      </c>
      <c r="J327" s="39"/>
      <c r="K327" s="39"/>
    </row>
    <row r="328" spans="2:11" s="31" customFormat="1" x14ac:dyDescent="0.25">
      <c r="B328" s="33" t="s">
        <v>37</v>
      </c>
      <c r="C328" s="33">
        <v>32981</v>
      </c>
      <c r="D328" s="40">
        <v>4</v>
      </c>
      <c r="E328" s="36">
        <v>412.5</v>
      </c>
      <c r="F328" s="40">
        <v>2</v>
      </c>
      <c r="G328" s="36">
        <v>225</v>
      </c>
      <c r="H328" s="40">
        <v>400</v>
      </c>
      <c r="I328" s="36">
        <v>400</v>
      </c>
      <c r="J328" s="39"/>
      <c r="K328" s="39"/>
    </row>
    <row r="329" spans="2:11" s="31" customFormat="1" x14ac:dyDescent="0.25">
      <c r="B329" s="33" t="s">
        <v>37</v>
      </c>
      <c r="C329" s="33">
        <v>32990</v>
      </c>
      <c r="D329" s="40">
        <v>3</v>
      </c>
      <c r="E329" s="36">
        <v>228.8</v>
      </c>
      <c r="F329" s="40">
        <v>1</v>
      </c>
      <c r="G329" s="36">
        <v>380</v>
      </c>
      <c r="H329" s="40">
        <v>387</v>
      </c>
      <c r="I329" s="36">
        <v>387</v>
      </c>
      <c r="J329" s="39"/>
      <c r="K329" s="39"/>
    </row>
    <row r="330" spans="2:11" s="31" customFormat="1" x14ac:dyDescent="0.25">
      <c r="D330" s="39"/>
      <c r="E330" s="38"/>
      <c r="F330" s="39"/>
      <c r="G330" s="38"/>
      <c r="H330" s="39"/>
      <c r="I330" s="39"/>
      <c r="J330" s="39"/>
      <c r="K330" s="39"/>
    </row>
    <row r="331" spans="2:11" s="31" customFormat="1" x14ac:dyDescent="0.25">
      <c r="B331" s="31" t="str">
        <f>B257</f>
        <v>* Datos ata 31.12.2017</v>
      </c>
      <c r="D331" s="39"/>
      <c r="E331" s="38"/>
      <c r="F331" s="39"/>
      <c r="G331" s="38"/>
      <c r="H331" s="39"/>
      <c r="I331" s="39"/>
      <c r="J331" s="39"/>
      <c r="K331" s="39"/>
    </row>
    <row r="332" spans="2:11" s="31" customFormat="1" x14ac:dyDescent="0.25">
      <c r="D332" s="39"/>
      <c r="E332" s="38"/>
      <c r="F332" s="39"/>
      <c r="G332" s="38"/>
      <c r="H332" s="39"/>
      <c r="I332" s="39"/>
      <c r="J332" s="39"/>
      <c r="K332" s="39"/>
    </row>
    <row r="333" spans="2:11" s="31" customFormat="1" x14ac:dyDescent="0.25">
      <c r="B333" s="34" t="s">
        <v>89</v>
      </c>
      <c r="D333" s="39"/>
      <c r="E333" s="38"/>
      <c r="F333" s="39"/>
      <c r="G333" s="38"/>
      <c r="H333" s="39"/>
      <c r="I333" s="39"/>
      <c r="J333" s="39"/>
      <c r="K333" s="39"/>
    </row>
    <row r="334" spans="2:11" s="31" customFormat="1" x14ac:dyDescent="0.25">
      <c r="D334" s="39"/>
      <c r="E334" s="38"/>
      <c r="F334" s="39"/>
      <c r="G334" s="38"/>
      <c r="H334" s="39"/>
      <c r="I334" s="39"/>
      <c r="J334" s="39"/>
      <c r="K334" s="39"/>
    </row>
    <row r="335" spans="2:11" s="48" customFormat="1" x14ac:dyDescent="0.25">
      <c r="D335" s="52">
        <v>2016</v>
      </c>
      <c r="E335" s="53"/>
      <c r="F335" s="52">
        <v>2015</v>
      </c>
      <c r="G335" s="53"/>
      <c r="H335" s="52">
        <v>2014</v>
      </c>
      <c r="I335" s="53"/>
    </row>
    <row r="336" spans="2:11" s="31" customFormat="1" ht="45" x14ac:dyDescent="0.25">
      <c r="B336" s="35" t="s">
        <v>69</v>
      </c>
      <c r="C336" s="35" t="s">
        <v>70</v>
      </c>
      <c r="D336" s="43" t="s">
        <v>79</v>
      </c>
      <c r="E336" s="43" t="s">
        <v>80</v>
      </c>
      <c r="F336" s="43" t="s">
        <v>81</v>
      </c>
      <c r="G336" s="43" t="s">
        <v>82</v>
      </c>
      <c r="H336" s="43" t="s">
        <v>83</v>
      </c>
      <c r="I336" s="43" t="s">
        <v>84</v>
      </c>
      <c r="J336" s="39"/>
      <c r="K336" s="39"/>
    </row>
    <row r="337" spans="2:11" s="31" customFormat="1" x14ac:dyDescent="0.25">
      <c r="B337" s="33" t="s">
        <v>38</v>
      </c>
      <c r="C337" s="33">
        <v>36001</v>
      </c>
      <c r="D337" s="40">
        <v>148</v>
      </c>
      <c r="E337" s="36">
        <v>369.21</v>
      </c>
      <c r="F337" s="40">
        <v>138</v>
      </c>
      <c r="G337" s="36">
        <v>351.02</v>
      </c>
      <c r="H337" s="40">
        <v>106</v>
      </c>
      <c r="I337" s="36">
        <v>374.94</v>
      </c>
      <c r="J337" s="39"/>
      <c r="K337" s="39"/>
    </row>
    <row r="338" spans="2:11" s="31" customFormat="1" x14ac:dyDescent="0.25">
      <c r="B338" s="33" t="s">
        <v>38</v>
      </c>
      <c r="C338" s="33">
        <v>36002</v>
      </c>
      <c r="D338" s="40">
        <v>211</v>
      </c>
      <c r="E338" s="36">
        <v>354.06</v>
      </c>
      <c r="F338" s="40">
        <v>215</v>
      </c>
      <c r="G338" s="36">
        <v>366.95</v>
      </c>
      <c r="H338" s="40">
        <v>184</v>
      </c>
      <c r="I338" s="36">
        <v>390.54</v>
      </c>
      <c r="J338" s="39"/>
      <c r="K338" s="39"/>
    </row>
    <row r="339" spans="2:11" s="31" customFormat="1" x14ac:dyDescent="0.25">
      <c r="B339" s="33" t="s">
        <v>38</v>
      </c>
      <c r="C339" s="33">
        <v>36003</v>
      </c>
      <c r="D339" s="40">
        <v>198</v>
      </c>
      <c r="E339" s="36">
        <v>362.25</v>
      </c>
      <c r="F339" s="40">
        <v>173</v>
      </c>
      <c r="G339" s="36">
        <v>374.33</v>
      </c>
      <c r="H339" s="40">
        <v>154</v>
      </c>
      <c r="I339" s="36">
        <v>327.13</v>
      </c>
      <c r="J339" s="39"/>
      <c r="K339" s="39"/>
    </row>
    <row r="340" spans="2:11" s="31" customFormat="1" x14ac:dyDescent="0.25">
      <c r="B340" s="33" t="s">
        <v>38</v>
      </c>
      <c r="C340" s="33">
        <v>36004</v>
      </c>
      <c r="D340" s="40">
        <v>189</v>
      </c>
      <c r="E340" s="36">
        <v>361.24</v>
      </c>
      <c r="F340" s="40">
        <v>279</v>
      </c>
      <c r="G340" s="36">
        <v>383.39</v>
      </c>
      <c r="H340" s="40">
        <v>164</v>
      </c>
      <c r="I340" s="36">
        <v>358.79</v>
      </c>
      <c r="J340" s="39"/>
      <c r="K340" s="39"/>
    </row>
    <row r="341" spans="2:11" s="31" customFormat="1" x14ac:dyDescent="0.25">
      <c r="B341" s="33" t="s">
        <v>38</v>
      </c>
      <c r="C341" s="33">
        <v>36005</v>
      </c>
      <c r="D341" s="40">
        <v>89</v>
      </c>
      <c r="E341" s="36">
        <v>380.14</v>
      </c>
      <c r="F341" s="40">
        <v>63</v>
      </c>
      <c r="G341" s="36">
        <v>337.81</v>
      </c>
      <c r="H341" s="40">
        <v>53</v>
      </c>
      <c r="I341" s="36">
        <v>423.57</v>
      </c>
      <c r="J341" s="39"/>
      <c r="K341" s="39"/>
    </row>
    <row r="342" spans="2:11" s="31" customFormat="1" x14ac:dyDescent="0.25">
      <c r="B342" s="33" t="s">
        <v>38</v>
      </c>
      <c r="C342" s="33">
        <v>36100</v>
      </c>
      <c r="D342" s="40">
        <v>0</v>
      </c>
      <c r="E342" s="36">
        <v>0</v>
      </c>
      <c r="F342" s="40">
        <v>0</v>
      </c>
      <c r="G342" s="36">
        <v>0</v>
      </c>
      <c r="H342" s="40">
        <v>0</v>
      </c>
      <c r="I342" s="36">
        <v>0</v>
      </c>
      <c r="J342" s="39"/>
      <c r="K342" s="39"/>
    </row>
    <row r="343" spans="2:11" s="31" customFormat="1" x14ac:dyDescent="0.25">
      <c r="B343" s="33" t="s">
        <v>38</v>
      </c>
      <c r="C343" s="33">
        <v>36143</v>
      </c>
      <c r="D343" s="40">
        <v>2</v>
      </c>
      <c r="E343" s="36">
        <v>325</v>
      </c>
      <c r="F343" s="40">
        <v>8</v>
      </c>
      <c r="G343" s="36">
        <v>391.25</v>
      </c>
      <c r="H343" s="40">
        <v>4</v>
      </c>
      <c r="I343" s="36">
        <v>282.5</v>
      </c>
      <c r="J343" s="39"/>
      <c r="K343" s="39"/>
    </row>
    <row r="344" spans="2:11" s="31" customFormat="1" x14ac:dyDescent="0.25">
      <c r="B344" s="33" t="s">
        <v>38</v>
      </c>
      <c r="C344" s="33">
        <v>36150</v>
      </c>
      <c r="D344" s="40">
        <v>0</v>
      </c>
      <c r="E344" s="36">
        <v>0</v>
      </c>
      <c r="F344" s="40">
        <v>1</v>
      </c>
      <c r="G344" s="36">
        <v>300</v>
      </c>
      <c r="H344" s="40">
        <v>1</v>
      </c>
      <c r="I344" s="36">
        <v>260</v>
      </c>
      <c r="J344" s="39"/>
      <c r="K344" s="39"/>
    </row>
    <row r="345" spans="2:11" s="31" customFormat="1" x14ac:dyDescent="0.25">
      <c r="B345" s="33" t="s">
        <v>38</v>
      </c>
      <c r="C345" s="33">
        <v>36151</v>
      </c>
      <c r="D345" s="40">
        <v>2</v>
      </c>
      <c r="E345" s="36">
        <v>312.5</v>
      </c>
      <c r="F345" s="40">
        <v>2</v>
      </c>
      <c r="G345" s="36">
        <v>405</v>
      </c>
      <c r="H345" s="40">
        <v>0</v>
      </c>
      <c r="I345" s="36">
        <v>0</v>
      </c>
      <c r="J345" s="39"/>
      <c r="K345" s="39"/>
    </row>
    <row r="346" spans="2:11" s="31" customFormat="1" x14ac:dyDescent="0.25">
      <c r="B346" s="33" t="s">
        <v>38</v>
      </c>
      <c r="C346" s="33">
        <v>36152</v>
      </c>
      <c r="D346" s="40">
        <v>1</v>
      </c>
      <c r="E346" s="36">
        <v>550</v>
      </c>
      <c r="F346" s="40">
        <v>0</v>
      </c>
      <c r="G346" s="36">
        <v>0</v>
      </c>
      <c r="H346" s="40">
        <v>0</v>
      </c>
      <c r="I346" s="36">
        <v>0</v>
      </c>
      <c r="J346" s="39"/>
      <c r="K346" s="39"/>
    </row>
    <row r="347" spans="2:11" s="31" customFormat="1" x14ac:dyDescent="0.25">
      <c r="B347" s="33" t="s">
        <v>38</v>
      </c>
      <c r="C347" s="33">
        <v>36153</v>
      </c>
      <c r="D347" s="40">
        <v>4</v>
      </c>
      <c r="E347" s="36">
        <v>388.75</v>
      </c>
      <c r="F347" s="40">
        <v>2</v>
      </c>
      <c r="G347" s="36">
        <v>400</v>
      </c>
      <c r="H347" s="40">
        <v>0</v>
      </c>
      <c r="I347" s="36">
        <v>0</v>
      </c>
      <c r="J347" s="39"/>
      <c r="K347" s="39"/>
    </row>
    <row r="348" spans="2:11" s="31" customFormat="1" x14ac:dyDescent="0.25">
      <c r="B348" s="33" t="s">
        <v>38</v>
      </c>
      <c r="C348" s="33">
        <v>36154</v>
      </c>
      <c r="D348" s="40">
        <v>0</v>
      </c>
      <c r="E348" s="36">
        <v>0</v>
      </c>
      <c r="F348" s="40">
        <v>0</v>
      </c>
      <c r="G348" s="36">
        <v>0</v>
      </c>
      <c r="H348" s="40">
        <v>0</v>
      </c>
      <c r="I348" s="36">
        <v>0</v>
      </c>
      <c r="J348" s="39"/>
      <c r="K348" s="39"/>
    </row>
    <row r="349" spans="2:11" s="31" customFormat="1" x14ac:dyDescent="0.25">
      <c r="B349" s="33" t="s">
        <v>38</v>
      </c>
      <c r="C349" s="33">
        <v>36156</v>
      </c>
      <c r="D349" s="40">
        <v>12</v>
      </c>
      <c r="E349" s="36">
        <v>375.42</v>
      </c>
      <c r="F349" s="40">
        <v>7</v>
      </c>
      <c r="G349" s="36">
        <v>271.8</v>
      </c>
      <c r="H349" s="40">
        <v>4</v>
      </c>
      <c r="I349" s="36">
        <v>420</v>
      </c>
      <c r="J349" s="39"/>
      <c r="K349" s="39"/>
    </row>
    <row r="350" spans="2:11" s="31" customFormat="1" x14ac:dyDescent="0.25">
      <c r="B350" s="33" t="s">
        <v>38</v>
      </c>
      <c r="C350" s="33">
        <v>36157</v>
      </c>
      <c r="D350" s="40">
        <v>1</v>
      </c>
      <c r="E350" s="36">
        <v>300</v>
      </c>
      <c r="F350" s="40">
        <v>0</v>
      </c>
      <c r="G350" s="36">
        <v>0</v>
      </c>
      <c r="H350" s="40">
        <v>1</v>
      </c>
      <c r="I350" s="36">
        <v>575</v>
      </c>
      <c r="J350" s="39"/>
      <c r="K350" s="39"/>
    </row>
    <row r="351" spans="2:11" s="31" customFormat="1" x14ac:dyDescent="0.25">
      <c r="B351" s="33" t="s">
        <v>38</v>
      </c>
      <c r="C351" s="33">
        <v>36158</v>
      </c>
      <c r="D351" s="40">
        <v>5</v>
      </c>
      <c r="E351" s="36">
        <v>386.18</v>
      </c>
      <c r="F351" s="40">
        <v>8</v>
      </c>
      <c r="G351" s="36">
        <v>361.88</v>
      </c>
      <c r="H351" s="40">
        <v>4</v>
      </c>
      <c r="I351" s="36">
        <v>265</v>
      </c>
      <c r="J351" s="39"/>
      <c r="K351" s="39"/>
    </row>
    <row r="352" spans="2:11" s="31" customFormat="1" x14ac:dyDescent="0.25">
      <c r="B352" s="33" t="s">
        <v>38</v>
      </c>
      <c r="C352" s="33">
        <v>36160</v>
      </c>
      <c r="D352" s="40">
        <v>0</v>
      </c>
      <c r="E352" s="36">
        <v>0</v>
      </c>
      <c r="F352" s="40">
        <v>1</v>
      </c>
      <c r="G352" s="36">
        <v>300</v>
      </c>
      <c r="H352" s="40">
        <v>1</v>
      </c>
      <c r="I352" s="36">
        <v>160</v>
      </c>
      <c r="J352" s="39"/>
      <c r="K352" s="39"/>
    </row>
    <row r="353" spans="2:11" s="31" customFormat="1" x14ac:dyDescent="0.25">
      <c r="B353" s="33" t="s">
        <v>38</v>
      </c>
      <c r="C353" s="33">
        <v>36161</v>
      </c>
      <c r="D353" s="40">
        <v>1</v>
      </c>
      <c r="E353" s="36">
        <v>350</v>
      </c>
      <c r="F353" s="40">
        <v>0</v>
      </c>
      <c r="G353" s="36">
        <v>0</v>
      </c>
      <c r="H353" s="40">
        <v>1</v>
      </c>
      <c r="I353" s="36">
        <v>430</v>
      </c>
      <c r="J353" s="39"/>
      <c r="K353" s="39"/>
    </row>
    <row r="354" spans="2:11" s="31" customFormat="1" x14ac:dyDescent="0.25">
      <c r="B354" s="33" t="s">
        <v>38</v>
      </c>
      <c r="C354" s="33">
        <v>36162</v>
      </c>
      <c r="D354" s="40">
        <v>50</v>
      </c>
      <c r="E354" s="36">
        <v>369.66</v>
      </c>
      <c r="F354" s="40">
        <v>47</v>
      </c>
      <c r="G354" s="36">
        <v>386.02</v>
      </c>
      <c r="H354" s="40">
        <v>42</v>
      </c>
      <c r="I354" s="36">
        <v>343.36</v>
      </c>
      <c r="J354" s="39"/>
      <c r="K354" s="39"/>
    </row>
    <row r="355" spans="2:11" s="31" customFormat="1" x14ac:dyDescent="0.25">
      <c r="B355" s="33" t="s">
        <v>38</v>
      </c>
      <c r="C355" s="33">
        <v>36164</v>
      </c>
      <c r="D355" s="40">
        <v>8</v>
      </c>
      <c r="E355" s="36">
        <v>400</v>
      </c>
      <c r="F355" s="40">
        <v>2</v>
      </c>
      <c r="G355" s="36">
        <v>360</v>
      </c>
      <c r="H355" s="40">
        <v>3</v>
      </c>
      <c r="I355" s="36">
        <v>336.67</v>
      </c>
      <c r="J355" s="39"/>
      <c r="K355" s="39"/>
    </row>
    <row r="356" spans="2:11" s="31" customFormat="1" x14ac:dyDescent="0.25">
      <c r="B356" s="33" t="s">
        <v>38</v>
      </c>
      <c r="C356" s="33">
        <v>36690</v>
      </c>
      <c r="D356" s="40">
        <v>2</v>
      </c>
      <c r="E356" s="36">
        <v>377.5</v>
      </c>
      <c r="F356" s="40">
        <v>1</v>
      </c>
      <c r="G356" s="36">
        <v>425</v>
      </c>
      <c r="H356" s="40">
        <v>2</v>
      </c>
      <c r="I356" s="36">
        <v>300</v>
      </c>
      <c r="J356" s="39"/>
      <c r="K356" s="39"/>
    </row>
    <row r="357" spans="2:11" s="31" customFormat="1" x14ac:dyDescent="0.25">
      <c r="B357" s="33" t="s">
        <v>38</v>
      </c>
      <c r="C357" s="33">
        <v>36910</v>
      </c>
      <c r="D357" s="40">
        <v>9</v>
      </c>
      <c r="E357" s="36">
        <v>387.78</v>
      </c>
      <c r="F357" s="40">
        <v>6</v>
      </c>
      <c r="G357" s="36">
        <v>319.17</v>
      </c>
      <c r="H357" s="40">
        <v>4</v>
      </c>
      <c r="I357" s="36">
        <v>431.25</v>
      </c>
      <c r="J357" s="39"/>
      <c r="K357" s="39"/>
    </row>
    <row r="358" spans="2:11" s="31" customFormat="1" x14ac:dyDescent="0.25">
      <c r="D358" s="39"/>
      <c r="E358" s="38"/>
      <c r="F358" s="39"/>
      <c r="G358" s="38"/>
      <c r="H358" s="39"/>
      <c r="I358" s="39"/>
      <c r="J358" s="39"/>
      <c r="K358" s="39"/>
    </row>
    <row r="359" spans="2:11" s="31" customFormat="1" x14ac:dyDescent="0.25">
      <c r="B359" s="31" t="str">
        <f>B257</f>
        <v>* Datos ata 31.12.2017</v>
      </c>
      <c r="D359" s="39"/>
      <c r="E359" s="38"/>
      <c r="F359" s="39"/>
      <c r="G359" s="38"/>
      <c r="H359" s="39"/>
      <c r="I359" s="39"/>
      <c r="J359" s="39"/>
      <c r="K359" s="39"/>
    </row>
    <row r="360" spans="2:11" s="31" customFormat="1" x14ac:dyDescent="0.25">
      <c r="D360" s="39"/>
      <c r="E360" s="38"/>
      <c r="F360" s="39"/>
      <c r="G360" s="38"/>
      <c r="H360" s="39"/>
      <c r="I360" s="39"/>
      <c r="J360" s="39"/>
      <c r="K360" s="39"/>
    </row>
    <row r="361" spans="2:11" s="31" customFormat="1" x14ac:dyDescent="0.25">
      <c r="B361" s="34" t="s">
        <v>89</v>
      </c>
      <c r="D361" s="39"/>
      <c r="E361" s="38"/>
      <c r="F361" s="39"/>
      <c r="G361" s="38"/>
      <c r="H361" s="39"/>
      <c r="I361" s="39"/>
      <c r="J361" s="39"/>
      <c r="K361" s="39"/>
    </row>
    <row r="362" spans="2:11" s="31" customFormat="1" x14ac:dyDescent="0.25">
      <c r="D362" s="39"/>
      <c r="E362" s="38"/>
      <c r="F362" s="39"/>
      <c r="G362" s="38"/>
      <c r="H362" s="39"/>
      <c r="I362" s="39"/>
      <c r="J362" s="39"/>
      <c r="K362" s="39"/>
    </row>
    <row r="363" spans="2:11" s="48" customFormat="1" x14ac:dyDescent="0.25">
      <c r="D363" s="52">
        <v>2016</v>
      </c>
      <c r="E363" s="53"/>
      <c r="F363" s="52">
        <v>2015</v>
      </c>
      <c r="G363" s="53"/>
      <c r="H363" s="52">
        <v>2014</v>
      </c>
      <c r="I363" s="53"/>
    </row>
    <row r="364" spans="2:11" s="31" customFormat="1" ht="45" x14ac:dyDescent="0.25">
      <c r="B364" s="35" t="s">
        <v>69</v>
      </c>
      <c r="C364" s="35" t="s">
        <v>70</v>
      </c>
      <c r="D364" s="43" t="s">
        <v>79</v>
      </c>
      <c r="E364" s="43" t="s">
        <v>80</v>
      </c>
      <c r="F364" s="43" t="s">
        <v>81</v>
      </c>
      <c r="G364" s="43" t="s">
        <v>82</v>
      </c>
      <c r="H364" s="43" t="s">
        <v>83</v>
      </c>
      <c r="I364" s="43" t="s">
        <v>84</v>
      </c>
      <c r="J364" s="39"/>
      <c r="K364" s="39"/>
    </row>
    <row r="365" spans="2:11" s="31" customFormat="1" x14ac:dyDescent="0.25">
      <c r="B365" s="33" t="s">
        <v>39</v>
      </c>
      <c r="C365" s="33">
        <v>15688</v>
      </c>
      <c r="D365" s="40">
        <v>0</v>
      </c>
      <c r="E365" s="36">
        <v>0</v>
      </c>
      <c r="F365" s="40">
        <v>0</v>
      </c>
      <c r="G365" s="36">
        <v>0</v>
      </c>
      <c r="H365" s="40">
        <v>0</v>
      </c>
      <c r="I365" s="36">
        <v>0</v>
      </c>
      <c r="J365" s="39"/>
      <c r="K365" s="39"/>
    </row>
    <row r="366" spans="2:11" s="31" customFormat="1" x14ac:dyDescent="0.25">
      <c r="B366" s="33" t="s">
        <v>39</v>
      </c>
      <c r="C366" s="33">
        <v>15701</v>
      </c>
      <c r="D366" s="40">
        <v>273</v>
      </c>
      <c r="E366" s="36">
        <v>362.68</v>
      </c>
      <c r="F366" s="40">
        <v>227</v>
      </c>
      <c r="G366" s="36">
        <v>372.71</v>
      </c>
      <c r="H366" s="40">
        <v>157</v>
      </c>
      <c r="I366" s="36">
        <v>384.25</v>
      </c>
      <c r="J366" s="39"/>
      <c r="K366" s="39"/>
    </row>
    <row r="367" spans="2:11" s="31" customFormat="1" x14ac:dyDescent="0.25">
      <c r="B367" s="33" t="s">
        <v>39</v>
      </c>
      <c r="C367" s="33">
        <v>15702</v>
      </c>
      <c r="D367" s="40">
        <v>366</v>
      </c>
      <c r="E367" s="36">
        <v>332.93</v>
      </c>
      <c r="F367" s="40">
        <v>330</v>
      </c>
      <c r="G367" s="36">
        <v>391.29</v>
      </c>
      <c r="H367" s="40">
        <v>254</v>
      </c>
      <c r="I367" s="36">
        <v>365.7</v>
      </c>
      <c r="J367" s="39"/>
      <c r="K367" s="39"/>
    </row>
    <row r="368" spans="2:11" s="31" customFormat="1" x14ac:dyDescent="0.25">
      <c r="B368" s="33" t="s">
        <v>39</v>
      </c>
      <c r="C368" s="33">
        <v>15703</v>
      </c>
      <c r="D368" s="40">
        <v>319</v>
      </c>
      <c r="E368" s="36">
        <v>382.99</v>
      </c>
      <c r="F368" s="40">
        <v>323</v>
      </c>
      <c r="G368" s="36">
        <v>323.52</v>
      </c>
      <c r="H368" s="40">
        <v>269</v>
      </c>
      <c r="I368" s="36">
        <v>356.69</v>
      </c>
      <c r="J368" s="39"/>
      <c r="K368" s="39"/>
    </row>
    <row r="369" spans="2:11" s="31" customFormat="1" x14ac:dyDescent="0.25">
      <c r="B369" s="33" t="s">
        <v>39</v>
      </c>
      <c r="C369" s="33">
        <v>15704</v>
      </c>
      <c r="D369" s="40">
        <v>182</v>
      </c>
      <c r="E369" s="36">
        <v>368.29</v>
      </c>
      <c r="F369" s="40">
        <v>170</v>
      </c>
      <c r="G369" s="36">
        <v>356.71</v>
      </c>
      <c r="H369" s="40">
        <v>129</v>
      </c>
      <c r="I369" s="36">
        <v>368.03</v>
      </c>
      <c r="J369" s="39"/>
      <c r="K369" s="39"/>
    </row>
    <row r="370" spans="2:11" s="31" customFormat="1" x14ac:dyDescent="0.25">
      <c r="B370" s="33" t="s">
        <v>39</v>
      </c>
      <c r="C370" s="33">
        <v>15705</v>
      </c>
      <c r="D370" s="40">
        <v>294</v>
      </c>
      <c r="E370" s="36">
        <v>370.07</v>
      </c>
      <c r="F370" s="40">
        <v>277</v>
      </c>
      <c r="G370" s="36">
        <v>366.47</v>
      </c>
      <c r="H370" s="40">
        <v>203</v>
      </c>
      <c r="I370" s="36">
        <v>376.52</v>
      </c>
      <c r="J370" s="39"/>
      <c r="K370" s="39"/>
    </row>
    <row r="371" spans="2:11" s="31" customFormat="1" x14ac:dyDescent="0.25">
      <c r="B371" s="33" t="s">
        <v>39</v>
      </c>
      <c r="C371" s="33">
        <v>15706</v>
      </c>
      <c r="D371" s="40">
        <v>447</v>
      </c>
      <c r="E371" s="36">
        <v>380.81</v>
      </c>
      <c r="F371" s="40">
        <v>436</v>
      </c>
      <c r="G371" s="36">
        <v>358.72</v>
      </c>
      <c r="H371" s="40">
        <v>367</v>
      </c>
      <c r="I371" s="36">
        <v>362.32</v>
      </c>
      <c r="J371" s="39"/>
      <c r="K371" s="39"/>
    </row>
    <row r="372" spans="2:11" s="31" customFormat="1" x14ac:dyDescent="0.25">
      <c r="B372" s="33" t="s">
        <v>39</v>
      </c>
      <c r="C372" s="33">
        <v>15707</v>
      </c>
      <c r="D372" s="40">
        <v>168</v>
      </c>
      <c r="E372" s="36">
        <v>392.99</v>
      </c>
      <c r="F372" s="40">
        <v>142</v>
      </c>
      <c r="G372" s="36">
        <v>379.86</v>
      </c>
      <c r="H372" s="40">
        <v>149</v>
      </c>
      <c r="I372" s="36">
        <v>369.94</v>
      </c>
      <c r="J372" s="39"/>
      <c r="K372" s="39"/>
    </row>
    <row r="373" spans="2:11" s="31" customFormat="1" x14ac:dyDescent="0.25">
      <c r="B373" s="33" t="s">
        <v>39</v>
      </c>
      <c r="C373" s="33">
        <v>15820</v>
      </c>
      <c r="D373" s="40">
        <v>4</v>
      </c>
      <c r="E373" s="36">
        <v>361.94</v>
      </c>
      <c r="F373" s="40">
        <v>8</v>
      </c>
      <c r="G373" s="36">
        <v>368.13</v>
      </c>
      <c r="H373" s="40">
        <v>6</v>
      </c>
      <c r="I373" s="36">
        <v>283.33</v>
      </c>
      <c r="J373" s="39"/>
      <c r="K373" s="39"/>
    </row>
    <row r="374" spans="2:11" s="31" customFormat="1" x14ac:dyDescent="0.25">
      <c r="B374" s="33" t="s">
        <v>39</v>
      </c>
      <c r="C374" s="33">
        <v>15884</v>
      </c>
      <c r="D374" s="40">
        <v>2</v>
      </c>
      <c r="E374" s="36">
        <v>155</v>
      </c>
      <c r="F374" s="40">
        <v>0</v>
      </c>
      <c r="G374" s="36">
        <v>0</v>
      </c>
      <c r="H374" s="40">
        <v>5</v>
      </c>
      <c r="I374" s="36">
        <v>438</v>
      </c>
      <c r="J374" s="39"/>
      <c r="K374" s="39"/>
    </row>
    <row r="375" spans="2:11" s="31" customFormat="1" x14ac:dyDescent="0.25">
      <c r="B375" s="33" t="s">
        <v>39</v>
      </c>
      <c r="C375" s="33">
        <v>15890</v>
      </c>
      <c r="D375" s="40">
        <v>17</v>
      </c>
      <c r="E375" s="36">
        <v>341.18</v>
      </c>
      <c r="F375" s="40">
        <v>11</v>
      </c>
      <c r="G375" s="36">
        <v>468.64</v>
      </c>
      <c r="H375" s="40">
        <v>11</v>
      </c>
      <c r="I375" s="36">
        <v>477.73</v>
      </c>
      <c r="J375" s="39"/>
      <c r="K375" s="39"/>
    </row>
    <row r="376" spans="2:11" s="31" customFormat="1" x14ac:dyDescent="0.25">
      <c r="B376" s="33" t="s">
        <v>39</v>
      </c>
      <c r="C376" s="33">
        <v>15892</v>
      </c>
      <c r="D376" s="40">
        <v>7</v>
      </c>
      <c r="E376" s="36">
        <v>346.43</v>
      </c>
      <c r="F376" s="40">
        <v>2</v>
      </c>
      <c r="G376" s="36">
        <v>440</v>
      </c>
      <c r="H376" s="40">
        <v>2</v>
      </c>
      <c r="I376" s="36">
        <v>320</v>
      </c>
      <c r="J376" s="39"/>
      <c r="K376" s="39"/>
    </row>
    <row r="377" spans="2:11" s="31" customFormat="1" x14ac:dyDescent="0.25">
      <c r="B377" s="33" t="s">
        <v>39</v>
      </c>
      <c r="C377" s="33">
        <v>15893</v>
      </c>
      <c r="D377" s="40">
        <v>6</v>
      </c>
      <c r="E377" s="36">
        <v>333.33</v>
      </c>
      <c r="F377" s="40">
        <v>9</v>
      </c>
      <c r="G377" s="36">
        <v>373.89</v>
      </c>
      <c r="H377" s="40">
        <v>0</v>
      </c>
      <c r="I377" s="36">
        <v>0</v>
      </c>
      <c r="J377" s="39"/>
      <c r="K377" s="39"/>
    </row>
    <row r="378" spans="2:11" s="31" customFormat="1" x14ac:dyDescent="0.25">
      <c r="B378" s="33" t="s">
        <v>39</v>
      </c>
      <c r="C378" s="33">
        <v>15896</v>
      </c>
      <c r="D378" s="40">
        <v>14</v>
      </c>
      <c r="E378" s="36">
        <v>406.79</v>
      </c>
      <c r="F378" s="40">
        <v>11</v>
      </c>
      <c r="G378" s="36">
        <v>305.45</v>
      </c>
      <c r="H378" s="40">
        <v>9</v>
      </c>
      <c r="I378" s="36">
        <v>305.56</v>
      </c>
      <c r="J378" s="39"/>
      <c r="K378" s="39"/>
    </row>
    <row r="379" spans="2:11" s="31" customFormat="1" x14ac:dyDescent="0.25">
      <c r="B379" s="33" t="s">
        <v>39</v>
      </c>
      <c r="C379" s="33">
        <v>15897</v>
      </c>
      <c r="D379" s="40">
        <v>4</v>
      </c>
      <c r="E379" s="36">
        <v>400</v>
      </c>
      <c r="F379" s="40">
        <v>8</v>
      </c>
      <c r="G379" s="36">
        <v>292.5</v>
      </c>
      <c r="H379" s="40">
        <v>3</v>
      </c>
      <c r="I379" s="36">
        <v>300</v>
      </c>
      <c r="J379" s="39"/>
      <c r="K379" s="39"/>
    </row>
    <row r="380" spans="2:11" s="31" customFormat="1" x14ac:dyDescent="0.25">
      <c r="B380" s="33" t="s">
        <v>39</v>
      </c>
      <c r="C380" s="33">
        <v>15898</v>
      </c>
      <c r="D380" s="40">
        <v>11</v>
      </c>
      <c r="E380" s="36">
        <v>400.05</v>
      </c>
      <c r="F380" s="40">
        <v>2</v>
      </c>
      <c r="G380" s="36">
        <v>385</v>
      </c>
      <c r="H380" s="40">
        <v>2</v>
      </c>
      <c r="I380" s="36">
        <v>250</v>
      </c>
      <c r="J380" s="39"/>
      <c r="K380" s="39"/>
    </row>
    <row r="381" spans="2:11" s="31" customFormat="1" x14ac:dyDescent="0.25">
      <c r="B381" s="33" t="s">
        <v>39</v>
      </c>
      <c r="C381" s="33">
        <v>15899</v>
      </c>
      <c r="D381" s="40">
        <v>5</v>
      </c>
      <c r="E381" s="36">
        <v>456</v>
      </c>
      <c r="F381" s="40">
        <v>2</v>
      </c>
      <c r="G381" s="36">
        <v>242.5</v>
      </c>
      <c r="H381" s="40">
        <v>0</v>
      </c>
      <c r="I381" s="36">
        <v>0</v>
      </c>
      <c r="J381" s="39"/>
      <c r="K381" s="39"/>
    </row>
    <row r="382" spans="2:11" s="31" customFormat="1" x14ac:dyDescent="0.25">
      <c r="D382" s="39"/>
      <c r="E382" s="38"/>
      <c r="F382" s="39"/>
      <c r="G382" s="38"/>
      <c r="H382" s="39"/>
      <c r="I382" s="39"/>
      <c r="J382" s="39"/>
      <c r="K382" s="39"/>
    </row>
    <row r="383" spans="2:11" s="31" customFormat="1" x14ac:dyDescent="0.25">
      <c r="B383" s="31" t="str">
        <f>B257</f>
        <v>* Datos ata 31.12.2017</v>
      </c>
      <c r="D383" s="39"/>
      <c r="E383" s="38"/>
      <c r="F383" s="39"/>
      <c r="G383" s="38"/>
      <c r="H383" s="39"/>
      <c r="I383" s="39"/>
      <c r="J383" s="39"/>
      <c r="K383" s="39"/>
    </row>
    <row r="384" spans="2:11" s="31" customFormat="1" x14ac:dyDescent="0.25">
      <c r="D384" s="39"/>
      <c r="E384" s="38"/>
      <c r="F384" s="39"/>
      <c r="G384" s="38"/>
      <c r="H384" s="39"/>
      <c r="I384" s="39"/>
      <c r="J384" s="39"/>
      <c r="K384" s="39"/>
    </row>
    <row r="385" spans="2:11" s="31" customFormat="1" x14ac:dyDescent="0.25">
      <c r="B385" s="34" t="s">
        <v>89</v>
      </c>
      <c r="D385" s="39"/>
      <c r="E385" s="38"/>
      <c r="F385" s="39"/>
      <c r="G385" s="38"/>
      <c r="H385" s="39"/>
      <c r="I385" s="39"/>
      <c r="J385" s="39"/>
      <c r="K385" s="39"/>
    </row>
    <row r="386" spans="2:11" s="31" customFormat="1" x14ac:dyDescent="0.25">
      <c r="D386" s="39"/>
      <c r="E386" s="38"/>
      <c r="F386" s="39"/>
      <c r="G386" s="38"/>
      <c r="H386" s="39"/>
      <c r="I386" s="39"/>
      <c r="J386" s="39"/>
      <c r="K386" s="39"/>
    </row>
    <row r="387" spans="2:11" s="48" customFormat="1" x14ac:dyDescent="0.25">
      <c r="D387" s="52">
        <v>2016</v>
      </c>
      <c r="E387" s="53"/>
      <c r="F387" s="52">
        <v>2015</v>
      </c>
      <c r="G387" s="53"/>
      <c r="H387" s="52">
        <v>2014</v>
      </c>
      <c r="I387" s="53"/>
    </row>
    <row r="388" spans="2:11" s="31" customFormat="1" ht="45" x14ac:dyDescent="0.25">
      <c r="B388" s="35" t="s">
        <v>69</v>
      </c>
      <c r="C388" s="35" t="s">
        <v>70</v>
      </c>
      <c r="D388" s="43" t="s">
        <v>79</v>
      </c>
      <c r="E388" s="43" t="s">
        <v>80</v>
      </c>
      <c r="F388" s="43" t="s">
        <v>81</v>
      </c>
      <c r="G388" s="43" t="s">
        <v>82</v>
      </c>
      <c r="H388" s="43" t="s">
        <v>83</v>
      </c>
      <c r="I388" s="43" t="s">
        <v>84</v>
      </c>
      <c r="J388" s="39"/>
      <c r="K388" s="39"/>
    </row>
    <row r="389" spans="2:11" s="31" customFormat="1" x14ac:dyDescent="0.25">
      <c r="B389" s="33" t="s">
        <v>40</v>
      </c>
      <c r="C389" s="33">
        <v>36201</v>
      </c>
      <c r="D389" s="40">
        <v>388</v>
      </c>
      <c r="E389" s="36">
        <v>395.44</v>
      </c>
      <c r="F389" s="40">
        <v>388</v>
      </c>
      <c r="G389" s="36">
        <v>337.38</v>
      </c>
      <c r="H389" s="40">
        <v>310</v>
      </c>
      <c r="I389" s="36">
        <v>344.15</v>
      </c>
      <c r="J389" s="39"/>
      <c r="K389" s="39"/>
    </row>
    <row r="390" spans="2:11" s="31" customFormat="1" x14ac:dyDescent="0.25">
      <c r="B390" s="33" t="s">
        <v>40</v>
      </c>
      <c r="C390" s="33">
        <v>36202</v>
      </c>
      <c r="D390" s="40">
        <v>466</v>
      </c>
      <c r="E390" s="36">
        <v>332.42</v>
      </c>
      <c r="F390" s="40">
        <v>418</v>
      </c>
      <c r="G390" s="36">
        <v>360.26</v>
      </c>
      <c r="H390" s="40">
        <v>396</v>
      </c>
      <c r="I390" s="36">
        <v>370.96</v>
      </c>
      <c r="J390" s="39"/>
      <c r="K390" s="39"/>
    </row>
    <row r="391" spans="2:11" s="31" customFormat="1" x14ac:dyDescent="0.25">
      <c r="B391" s="33" t="s">
        <v>40</v>
      </c>
      <c r="C391" s="33">
        <v>36203</v>
      </c>
      <c r="D391" s="40">
        <v>328</v>
      </c>
      <c r="E391" s="36">
        <v>380.38</v>
      </c>
      <c r="F391" s="40">
        <v>314</v>
      </c>
      <c r="G391" s="36">
        <v>390.16</v>
      </c>
      <c r="H391" s="40">
        <v>243</v>
      </c>
      <c r="I391" s="36">
        <v>369.06</v>
      </c>
      <c r="J391" s="39"/>
      <c r="K391" s="39"/>
    </row>
    <row r="392" spans="2:11" s="31" customFormat="1" x14ac:dyDescent="0.25">
      <c r="B392" s="33" t="s">
        <v>40</v>
      </c>
      <c r="C392" s="33">
        <v>36204</v>
      </c>
      <c r="D392" s="40">
        <v>429</v>
      </c>
      <c r="E392" s="36">
        <v>374.37</v>
      </c>
      <c r="F392" s="40">
        <v>405</v>
      </c>
      <c r="G392" s="36">
        <v>370.56</v>
      </c>
      <c r="H392" s="40">
        <v>342</v>
      </c>
      <c r="I392" s="36">
        <v>354.6</v>
      </c>
      <c r="J392" s="39"/>
      <c r="K392" s="39"/>
    </row>
    <row r="393" spans="2:11" s="31" customFormat="1" x14ac:dyDescent="0.25">
      <c r="B393" s="33" t="s">
        <v>40</v>
      </c>
      <c r="C393" s="33">
        <v>36205</v>
      </c>
      <c r="D393" s="41">
        <v>423</v>
      </c>
      <c r="E393" s="36">
        <v>373.81</v>
      </c>
      <c r="F393" s="41">
        <v>398</v>
      </c>
      <c r="G393" s="36">
        <v>371.15</v>
      </c>
      <c r="H393" s="41">
        <v>345</v>
      </c>
      <c r="I393" s="36">
        <v>365.13</v>
      </c>
      <c r="J393" s="39"/>
      <c r="K393" s="39"/>
    </row>
    <row r="394" spans="2:11" s="31" customFormat="1" x14ac:dyDescent="0.25">
      <c r="B394" s="33" t="s">
        <v>40</v>
      </c>
      <c r="C394" s="33">
        <v>36206</v>
      </c>
      <c r="D394" s="41">
        <v>393</v>
      </c>
      <c r="E394" s="36">
        <v>380.78</v>
      </c>
      <c r="F394" s="41">
        <v>331</v>
      </c>
      <c r="G394" s="36">
        <v>376.51</v>
      </c>
      <c r="H394" s="41">
        <v>253</v>
      </c>
      <c r="I394" s="36">
        <v>372.64</v>
      </c>
      <c r="J394" s="39"/>
      <c r="K394" s="39"/>
    </row>
    <row r="395" spans="2:11" s="31" customFormat="1" x14ac:dyDescent="0.25">
      <c r="B395" s="33" t="s">
        <v>40</v>
      </c>
      <c r="C395" s="33">
        <v>36207</v>
      </c>
      <c r="D395" s="41">
        <v>268</v>
      </c>
      <c r="E395" s="36">
        <v>376.96</v>
      </c>
      <c r="F395" s="41">
        <v>309</v>
      </c>
      <c r="G395" s="36">
        <v>354.21</v>
      </c>
      <c r="H395" s="41">
        <v>247</v>
      </c>
      <c r="I395" s="36">
        <v>346.62</v>
      </c>
      <c r="J395" s="39"/>
      <c r="K395" s="39"/>
    </row>
    <row r="396" spans="2:11" s="31" customFormat="1" x14ac:dyDescent="0.25">
      <c r="B396" s="33" t="s">
        <v>40</v>
      </c>
      <c r="C396" s="33">
        <v>36208</v>
      </c>
      <c r="D396" s="41">
        <v>209</v>
      </c>
      <c r="E396" s="36">
        <v>339.49</v>
      </c>
      <c r="F396" s="41">
        <v>208</v>
      </c>
      <c r="G396" s="36">
        <v>354.4</v>
      </c>
      <c r="H396" s="41">
        <v>169</v>
      </c>
      <c r="I396" s="36">
        <v>369.67</v>
      </c>
      <c r="J396" s="39"/>
      <c r="K396" s="39"/>
    </row>
    <row r="397" spans="2:11" s="31" customFormat="1" x14ac:dyDescent="0.25">
      <c r="B397" s="33" t="s">
        <v>40</v>
      </c>
      <c r="C397" s="33">
        <v>36209</v>
      </c>
      <c r="D397" s="41">
        <v>238</v>
      </c>
      <c r="E397" s="36">
        <v>369.92</v>
      </c>
      <c r="F397" s="41">
        <v>225</v>
      </c>
      <c r="G397" s="36">
        <v>366.28</v>
      </c>
      <c r="H397" s="41">
        <v>204</v>
      </c>
      <c r="I397" s="36">
        <v>365.61</v>
      </c>
      <c r="J397" s="39"/>
      <c r="K397" s="39"/>
    </row>
    <row r="398" spans="2:11" s="31" customFormat="1" x14ac:dyDescent="0.25">
      <c r="B398" s="33" t="s">
        <v>40</v>
      </c>
      <c r="C398" s="33">
        <v>36210</v>
      </c>
      <c r="D398" s="41">
        <v>402</v>
      </c>
      <c r="E398" s="36">
        <v>371.28</v>
      </c>
      <c r="F398" s="41">
        <v>344</v>
      </c>
      <c r="G398" s="36">
        <v>372.19</v>
      </c>
      <c r="H398" s="41">
        <v>320</v>
      </c>
      <c r="I398" s="36">
        <v>352.81</v>
      </c>
      <c r="J398" s="39"/>
      <c r="K398" s="39"/>
    </row>
    <row r="399" spans="2:11" s="31" customFormat="1" x14ac:dyDescent="0.25">
      <c r="B399" s="33" t="s">
        <v>40</v>
      </c>
      <c r="C399" s="33">
        <v>36211</v>
      </c>
      <c r="D399" s="41">
        <v>242</v>
      </c>
      <c r="E399" s="36">
        <v>387.49</v>
      </c>
      <c r="F399" s="41">
        <v>209</v>
      </c>
      <c r="G399" s="36">
        <v>365.97</v>
      </c>
      <c r="H399" s="41">
        <v>150</v>
      </c>
      <c r="I399" s="36">
        <v>362.36</v>
      </c>
      <c r="J399" s="39"/>
      <c r="K399" s="39"/>
    </row>
    <row r="400" spans="2:11" s="31" customFormat="1" x14ac:dyDescent="0.25">
      <c r="B400" s="33" t="s">
        <v>40</v>
      </c>
      <c r="C400" s="33">
        <v>36212</v>
      </c>
      <c r="D400" s="41">
        <v>70</v>
      </c>
      <c r="E400" s="36">
        <v>395.04</v>
      </c>
      <c r="F400" s="41">
        <v>50</v>
      </c>
      <c r="G400" s="36">
        <v>383.41</v>
      </c>
      <c r="H400" s="41">
        <v>50</v>
      </c>
      <c r="I400" s="36">
        <v>373.81</v>
      </c>
      <c r="J400" s="39"/>
      <c r="K400" s="39"/>
    </row>
    <row r="401" spans="2:11" s="31" customFormat="1" x14ac:dyDescent="0.25">
      <c r="B401" s="33" t="s">
        <v>40</v>
      </c>
      <c r="C401" s="33">
        <v>36213</v>
      </c>
      <c r="D401" s="41">
        <v>62</v>
      </c>
      <c r="E401" s="36">
        <v>343.73</v>
      </c>
      <c r="F401" s="41">
        <v>46</v>
      </c>
      <c r="G401" s="36">
        <v>407.33</v>
      </c>
      <c r="H401" s="41">
        <v>32</v>
      </c>
      <c r="I401" s="36">
        <v>428.05</v>
      </c>
      <c r="J401" s="39"/>
      <c r="K401" s="39"/>
    </row>
    <row r="402" spans="2:11" s="31" customFormat="1" x14ac:dyDescent="0.25">
      <c r="B402" s="33" t="s">
        <v>40</v>
      </c>
      <c r="C402" s="33">
        <v>36214</v>
      </c>
      <c r="D402" s="41">
        <v>87</v>
      </c>
      <c r="E402" s="36">
        <v>392.99</v>
      </c>
      <c r="F402" s="41">
        <v>74</v>
      </c>
      <c r="G402" s="36">
        <v>394.34</v>
      </c>
      <c r="H402" s="41">
        <v>61</v>
      </c>
      <c r="I402" s="36">
        <v>339.3</v>
      </c>
      <c r="J402" s="39"/>
      <c r="K402" s="39"/>
    </row>
    <row r="403" spans="2:11" s="31" customFormat="1" x14ac:dyDescent="0.25">
      <c r="B403" s="33" t="s">
        <v>40</v>
      </c>
      <c r="C403" s="33">
        <v>36215</v>
      </c>
      <c r="D403" s="41">
        <v>37</v>
      </c>
      <c r="E403" s="36">
        <v>395.95</v>
      </c>
      <c r="F403" s="41">
        <v>47</v>
      </c>
      <c r="G403" s="36">
        <v>357.02</v>
      </c>
      <c r="H403" s="41">
        <v>41</v>
      </c>
      <c r="I403" s="36">
        <v>353.41</v>
      </c>
      <c r="J403" s="39"/>
      <c r="K403" s="39"/>
    </row>
    <row r="404" spans="2:11" s="31" customFormat="1" x14ac:dyDescent="0.25">
      <c r="B404" s="33" t="s">
        <v>40</v>
      </c>
      <c r="C404" s="33">
        <v>36216</v>
      </c>
      <c r="D404" s="41">
        <v>15</v>
      </c>
      <c r="E404" s="36">
        <v>338.05</v>
      </c>
      <c r="F404" s="41">
        <v>20</v>
      </c>
      <c r="G404" s="36">
        <v>327.5</v>
      </c>
      <c r="H404" s="41">
        <v>23</v>
      </c>
      <c r="I404" s="36">
        <v>398.79</v>
      </c>
      <c r="J404" s="39"/>
      <c r="K404" s="39"/>
    </row>
    <row r="405" spans="2:11" s="31" customFormat="1" x14ac:dyDescent="0.25">
      <c r="B405" s="33" t="s">
        <v>40</v>
      </c>
      <c r="C405" s="33">
        <v>36310</v>
      </c>
      <c r="D405" s="40">
        <v>3</v>
      </c>
      <c r="E405" s="36">
        <v>381.67</v>
      </c>
      <c r="F405" s="40">
        <v>0</v>
      </c>
      <c r="G405" s="36">
        <v>0</v>
      </c>
      <c r="H405" s="40">
        <v>0</v>
      </c>
      <c r="I405" s="36">
        <v>0</v>
      </c>
      <c r="J405" s="39"/>
      <c r="K405" s="39"/>
    </row>
    <row r="406" spans="2:11" s="31" customFormat="1" x14ac:dyDescent="0.25">
      <c r="B406" s="33" t="s">
        <v>40</v>
      </c>
      <c r="C406" s="33">
        <v>36312</v>
      </c>
      <c r="D406" s="40">
        <v>25</v>
      </c>
      <c r="E406" s="36">
        <v>394</v>
      </c>
      <c r="F406" s="40">
        <v>24</v>
      </c>
      <c r="G406" s="36">
        <v>311.67</v>
      </c>
      <c r="H406" s="40">
        <v>22</v>
      </c>
      <c r="I406" s="36">
        <v>154.25</v>
      </c>
      <c r="J406" s="39"/>
      <c r="K406" s="39"/>
    </row>
    <row r="407" spans="2:11" s="31" customFormat="1" x14ac:dyDescent="0.25">
      <c r="B407" s="33" t="s">
        <v>40</v>
      </c>
      <c r="C407" s="33">
        <v>36313</v>
      </c>
      <c r="D407" s="40">
        <v>7</v>
      </c>
      <c r="E407" s="36">
        <v>359.29</v>
      </c>
      <c r="F407" s="40">
        <v>8</v>
      </c>
      <c r="G407" s="36">
        <v>325.42</v>
      </c>
      <c r="H407" s="40">
        <v>3</v>
      </c>
      <c r="I407" s="36">
        <v>188.03</v>
      </c>
      <c r="J407" s="39"/>
      <c r="K407" s="39"/>
    </row>
    <row r="408" spans="2:11" s="31" customFormat="1" x14ac:dyDescent="0.25">
      <c r="B408" s="33" t="s">
        <v>40</v>
      </c>
      <c r="C408" s="33">
        <v>36314</v>
      </c>
      <c r="D408" s="40">
        <v>2</v>
      </c>
      <c r="E408" s="36">
        <v>315</v>
      </c>
      <c r="F408" s="40">
        <v>1</v>
      </c>
      <c r="G408" s="36">
        <v>277.77999999999997</v>
      </c>
      <c r="H408" s="40">
        <v>4</v>
      </c>
      <c r="I408" s="36">
        <v>373.75</v>
      </c>
      <c r="J408" s="39"/>
      <c r="K408" s="39"/>
    </row>
    <row r="409" spans="2:11" s="31" customFormat="1" x14ac:dyDescent="0.25">
      <c r="B409" s="33" t="s">
        <v>40</v>
      </c>
      <c r="C409" s="33">
        <v>36315</v>
      </c>
      <c r="D409" s="40">
        <v>4</v>
      </c>
      <c r="E409" s="36">
        <v>575</v>
      </c>
      <c r="F409" s="40">
        <v>9</v>
      </c>
      <c r="G409" s="36">
        <v>380</v>
      </c>
      <c r="H409" s="40">
        <v>8</v>
      </c>
      <c r="I409" s="36">
        <v>388.75</v>
      </c>
      <c r="J409" s="39"/>
      <c r="K409" s="39"/>
    </row>
    <row r="410" spans="2:11" s="31" customFormat="1" x14ac:dyDescent="0.25">
      <c r="B410" s="33" t="s">
        <v>40</v>
      </c>
      <c r="C410" s="33">
        <v>36317</v>
      </c>
      <c r="D410" s="41">
        <v>12</v>
      </c>
      <c r="E410" s="36">
        <v>380.83</v>
      </c>
      <c r="F410" s="41">
        <v>13</v>
      </c>
      <c r="G410" s="36">
        <v>484.62</v>
      </c>
      <c r="H410" s="41">
        <v>8</v>
      </c>
      <c r="I410" s="36">
        <v>435.63</v>
      </c>
      <c r="J410" s="39"/>
      <c r="K410" s="39"/>
    </row>
    <row r="411" spans="2:11" s="31" customFormat="1" x14ac:dyDescent="0.25">
      <c r="B411" s="33" t="s">
        <v>40</v>
      </c>
      <c r="C411" s="33">
        <v>36318</v>
      </c>
      <c r="D411" s="40">
        <v>4</v>
      </c>
      <c r="E411" s="36">
        <v>271.25</v>
      </c>
      <c r="F411" s="40">
        <v>7</v>
      </c>
      <c r="G411" s="36">
        <v>320</v>
      </c>
      <c r="H411" s="40">
        <v>6</v>
      </c>
      <c r="I411" s="36">
        <v>363.55</v>
      </c>
      <c r="J411" s="39"/>
      <c r="K411" s="39"/>
    </row>
    <row r="412" spans="2:11" s="31" customFormat="1" x14ac:dyDescent="0.25">
      <c r="B412" s="33" t="s">
        <v>40</v>
      </c>
      <c r="C412" s="33">
        <v>36330</v>
      </c>
      <c r="D412" s="41">
        <v>11</v>
      </c>
      <c r="E412" s="36">
        <v>339.09</v>
      </c>
      <c r="F412" s="41">
        <v>11</v>
      </c>
      <c r="G412" s="36">
        <v>285</v>
      </c>
      <c r="H412" s="41">
        <v>3</v>
      </c>
      <c r="I412" s="36">
        <v>320</v>
      </c>
      <c r="J412" s="39"/>
      <c r="K412" s="39"/>
    </row>
    <row r="413" spans="2:11" s="31" customFormat="1" x14ac:dyDescent="0.25">
      <c r="B413" s="33" t="s">
        <v>40</v>
      </c>
      <c r="C413" s="33">
        <v>36331</v>
      </c>
      <c r="D413" s="40">
        <v>7</v>
      </c>
      <c r="E413" s="36">
        <v>382.14</v>
      </c>
      <c r="F413" s="40">
        <v>12</v>
      </c>
      <c r="G413" s="36">
        <v>334.58</v>
      </c>
      <c r="H413" s="40">
        <v>6</v>
      </c>
      <c r="I413" s="36">
        <v>330.83</v>
      </c>
      <c r="J413" s="39"/>
      <c r="K413" s="39"/>
    </row>
    <row r="414" spans="2:11" s="31" customFormat="1" x14ac:dyDescent="0.25">
      <c r="B414" s="33" t="s">
        <v>40</v>
      </c>
      <c r="C414" s="33">
        <v>36339</v>
      </c>
      <c r="D414" s="40">
        <v>0</v>
      </c>
      <c r="E414" s="36">
        <v>0</v>
      </c>
      <c r="F414" s="40">
        <v>0</v>
      </c>
      <c r="G414" s="36">
        <v>0</v>
      </c>
      <c r="H414" s="40">
        <v>0</v>
      </c>
      <c r="I414" s="36">
        <v>0</v>
      </c>
      <c r="J414" s="39"/>
      <c r="K414" s="39"/>
    </row>
    <row r="415" spans="2:11" s="31" customFormat="1" x14ac:dyDescent="0.25">
      <c r="B415" s="33" t="s">
        <v>40</v>
      </c>
      <c r="C415" s="33">
        <v>36390</v>
      </c>
      <c r="D415" s="41">
        <v>9</v>
      </c>
      <c r="E415" s="36">
        <v>355.56</v>
      </c>
      <c r="F415" s="41">
        <v>7</v>
      </c>
      <c r="G415" s="36">
        <v>463.57</v>
      </c>
      <c r="H415" s="41">
        <v>7</v>
      </c>
      <c r="I415" s="36">
        <v>354.44</v>
      </c>
      <c r="J415" s="39"/>
      <c r="K415" s="39"/>
    </row>
    <row r="416" spans="2:11" s="31" customFormat="1" x14ac:dyDescent="0.25">
      <c r="B416" s="33" t="s">
        <v>40</v>
      </c>
      <c r="C416" s="33">
        <v>36392</v>
      </c>
      <c r="D416" s="40">
        <v>1</v>
      </c>
      <c r="E416" s="36">
        <v>350</v>
      </c>
      <c r="F416" s="40">
        <v>1</v>
      </c>
      <c r="G416" s="36">
        <v>450</v>
      </c>
      <c r="H416" s="40">
        <v>2</v>
      </c>
      <c r="I416" s="36">
        <v>400</v>
      </c>
      <c r="J416" s="39"/>
      <c r="K416" s="39"/>
    </row>
    <row r="417" spans="2:11" s="31" customFormat="1" x14ac:dyDescent="0.25">
      <c r="J417" s="39"/>
      <c r="K417" s="39"/>
    </row>
    <row r="418" spans="2:11" s="31" customFormat="1" x14ac:dyDescent="0.25">
      <c r="B418" s="31" t="str">
        <f>B257</f>
        <v>* Datos ata 31.12.2017</v>
      </c>
      <c r="J418" s="39"/>
      <c r="K418" s="39"/>
    </row>
    <row r="419" spans="2:11" s="31" customFormat="1" x14ac:dyDescent="0.25">
      <c r="J419" s="39"/>
      <c r="K419" s="39"/>
    </row>
    <row r="420" spans="2:11" s="31" customFormat="1" x14ac:dyDescent="0.25"/>
  </sheetData>
  <mergeCells count="38">
    <mergeCell ref="D363:E363"/>
    <mergeCell ref="F363:G363"/>
    <mergeCell ref="H363:I363"/>
    <mergeCell ref="D387:E387"/>
    <mergeCell ref="F387:G387"/>
    <mergeCell ref="H387:I387"/>
    <mergeCell ref="D315:E315"/>
    <mergeCell ref="F315:G315"/>
    <mergeCell ref="H315:I315"/>
    <mergeCell ref="D335:E335"/>
    <mergeCell ref="F335:G335"/>
    <mergeCell ref="H335:I335"/>
    <mergeCell ref="H242:I242"/>
    <mergeCell ref="D261:E261"/>
    <mergeCell ref="F261:G261"/>
    <mergeCell ref="H261:I261"/>
    <mergeCell ref="D280:E280"/>
    <mergeCell ref="F280:G280"/>
    <mergeCell ref="H280:I280"/>
    <mergeCell ref="D179:E179"/>
    <mergeCell ref="F179:G179"/>
    <mergeCell ref="D203:E203"/>
    <mergeCell ref="F203:G203"/>
    <mergeCell ref="D242:E242"/>
    <mergeCell ref="F242:G242"/>
    <mergeCell ref="D96:E96"/>
    <mergeCell ref="F96:G96"/>
    <mergeCell ref="D131:E131"/>
    <mergeCell ref="F131:G131"/>
    <mergeCell ref="D151:E151"/>
    <mergeCell ref="F151:G151"/>
    <mergeCell ref="D77:E77"/>
    <mergeCell ref="F77:G77"/>
    <mergeCell ref="C40:D40"/>
    <mergeCell ref="E40:F40"/>
    <mergeCell ref="G40:H40"/>
    <mergeCell ref="D58:E58"/>
    <mergeCell ref="F58:G58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topLeftCell="A4" zoomScaleNormal="100" workbookViewId="0">
      <selection activeCell="L19" sqref="L19"/>
    </sheetView>
  </sheetViews>
  <sheetFormatPr baseColWidth="10" defaultColWidth="9.140625" defaultRowHeight="15" x14ac:dyDescent="0.25"/>
  <cols>
    <col min="1" max="1" width="5.28515625" customWidth="1"/>
    <col min="2" max="2" width="13.42578125" customWidth="1"/>
    <col min="3" max="3" width="10.140625" customWidth="1"/>
    <col min="4" max="9" width="10.7109375" customWidth="1"/>
    <col min="10" max="11" width="10.7109375" style="39" customWidth="1"/>
    <col min="12" max="12" width="27" customWidth="1"/>
    <col min="13" max="18" width="10.7109375" customWidth="1"/>
    <col min="19" max="22" width="10.7109375" style="39" customWidth="1"/>
    <col min="23" max="1026" width="10.7109375" customWidth="1"/>
  </cols>
  <sheetData>
    <row r="1" spans="1:12" x14ac:dyDescent="0.25">
      <c r="A1" s="1" t="s">
        <v>109</v>
      </c>
    </row>
    <row r="3" spans="1:12" x14ac:dyDescent="0.25">
      <c r="A3" s="8" t="s">
        <v>46</v>
      </c>
    </row>
    <row r="5" spans="1:12" x14ac:dyDescent="0.25">
      <c r="B5" s="8" t="s">
        <v>59</v>
      </c>
    </row>
    <row r="7" spans="1:12" ht="45" x14ac:dyDescent="0.25">
      <c r="B7" s="9" t="s">
        <v>56</v>
      </c>
      <c r="C7" s="43" t="s">
        <v>101</v>
      </c>
      <c r="D7" s="9" t="s">
        <v>45</v>
      </c>
      <c r="E7" s="9" t="s">
        <v>91</v>
      </c>
      <c r="I7" s="23"/>
      <c r="L7" s="23"/>
    </row>
    <row r="8" spans="1:12" x14ac:dyDescent="0.25">
      <c r="B8" s="21" t="s">
        <v>57</v>
      </c>
      <c r="C8" s="26">
        <v>145</v>
      </c>
      <c r="D8" s="26">
        <v>1063</v>
      </c>
      <c r="E8" s="20">
        <v>291.06</v>
      </c>
      <c r="G8" s="23"/>
      <c r="I8" s="23"/>
      <c r="L8" s="23"/>
    </row>
    <row r="9" spans="1:12" x14ac:dyDescent="0.25">
      <c r="B9" s="21" t="s">
        <v>47</v>
      </c>
      <c r="C9" s="26">
        <v>98</v>
      </c>
      <c r="D9" s="26">
        <v>6051</v>
      </c>
      <c r="E9" s="20">
        <v>318.06</v>
      </c>
      <c r="I9" s="23"/>
      <c r="L9" s="23"/>
    </row>
    <row r="10" spans="1:12" x14ac:dyDescent="0.25">
      <c r="B10" s="21" t="s">
        <v>48</v>
      </c>
      <c r="C10" s="26">
        <v>15</v>
      </c>
      <c r="D10" s="26">
        <v>4321</v>
      </c>
      <c r="E10" s="20">
        <v>358.83</v>
      </c>
      <c r="I10" s="23"/>
      <c r="L10" s="23"/>
    </row>
    <row r="11" spans="1:12" x14ac:dyDescent="0.25">
      <c r="B11" s="21" t="s">
        <v>58</v>
      </c>
      <c r="C11" s="26">
        <v>7</v>
      </c>
      <c r="D11" s="26">
        <v>16189</v>
      </c>
      <c r="E11" s="20">
        <v>412.94</v>
      </c>
      <c r="I11" s="23"/>
      <c r="L11" s="23"/>
    </row>
    <row r="13" spans="1:12" x14ac:dyDescent="0.25">
      <c r="B13" t="s">
        <v>112</v>
      </c>
    </row>
    <row r="15" spans="1:12" x14ac:dyDescent="0.25">
      <c r="B15" s="23"/>
      <c r="C15" s="23"/>
      <c r="D15" s="23"/>
      <c r="E15" s="23"/>
      <c r="F15" s="23"/>
      <c r="G15" s="23"/>
      <c r="H15" s="23"/>
    </row>
    <row r="16" spans="1:12" x14ac:dyDescent="0.25">
      <c r="B16" s="23"/>
      <c r="C16" s="23"/>
      <c r="D16" s="23"/>
      <c r="E16" s="23"/>
      <c r="F16" s="23"/>
      <c r="G16" s="23"/>
      <c r="H16" s="23"/>
    </row>
    <row r="17" spans="2:22" s="23" customFormat="1" x14ac:dyDescent="0.25">
      <c r="B17" s="8" t="s">
        <v>49</v>
      </c>
      <c r="J17" s="39"/>
      <c r="K17" s="39"/>
      <c r="S17" s="39"/>
      <c r="T17" s="39"/>
      <c r="U17" s="39"/>
      <c r="V17" s="39"/>
    </row>
    <row r="18" spans="2:22" s="23" customFormat="1" x14ac:dyDescent="0.25">
      <c r="J18" s="39"/>
      <c r="K18" s="39"/>
      <c r="S18" s="39"/>
      <c r="T18" s="39"/>
      <c r="U18" s="39"/>
      <c r="V18" s="39"/>
    </row>
    <row r="19" spans="2:22" s="23" customFormat="1" ht="45" x14ac:dyDescent="0.25">
      <c r="B19" s="9" t="s">
        <v>56</v>
      </c>
      <c r="C19" s="9" t="s">
        <v>100</v>
      </c>
      <c r="D19" s="9" t="s">
        <v>77</v>
      </c>
      <c r="E19" s="43" t="s">
        <v>92</v>
      </c>
      <c r="F19" s="39"/>
      <c r="G19" s="39"/>
      <c r="H19" s="39"/>
      <c r="I19" s="39"/>
      <c r="J19" s="39"/>
      <c r="K19" s="39"/>
      <c r="L19" s="39"/>
      <c r="M19" s="39"/>
      <c r="S19" s="39"/>
      <c r="T19" s="39"/>
      <c r="U19" s="39"/>
      <c r="V19" s="39"/>
    </row>
    <row r="20" spans="2:22" s="23" customFormat="1" x14ac:dyDescent="0.25">
      <c r="B20" s="21" t="s">
        <v>57</v>
      </c>
      <c r="C20" s="26">
        <v>142</v>
      </c>
      <c r="D20" s="26">
        <v>844</v>
      </c>
      <c r="E20" s="20">
        <v>289.5</v>
      </c>
      <c r="F20" s="39"/>
      <c r="G20" s="39"/>
      <c r="H20" s="39"/>
      <c r="I20" s="39"/>
      <c r="J20" s="39"/>
      <c r="K20" s="39"/>
      <c r="L20" s="39"/>
      <c r="M20" s="39"/>
      <c r="S20" s="39"/>
      <c r="T20" s="39"/>
      <c r="U20" s="39"/>
      <c r="V20" s="39"/>
    </row>
    <row r="21" spans="2:22" s="23" customFormat="1" x14ac:dyDescent="0.25">
      <c r="B21" s="21" t="s">
        <v>47</v>
      </c>
      <c r="C21" s="26">
        <v>98</v>
      </c>
      <c r="D21" s="26">
        <v>6153</v>
      </c>
      <c r="E21" s="20">
        <v>309.98</v>
      </c>
      <c r="F21" s="39"/>
      <c r="G21" s="39"/>
      <c r="H21" s="39"/>
      <c r="I21" s="39"/>
      <c r="J21" s="39"/>
      <c r="K21" s="39"/>
      <c r="L21" s="39"/>
      <c r="M21" s="39"/>
      <c r="S21" s="39"/>
      <c r="T21" s="39"/>
      <c r="U21" s="39"/>
      <c r="V21" s="39"/>
    </row>
    <row r="22" spans="2:22" s="23" customFormat="1" x14ac:dyDescent="0.25">
      <c r="B22" s="21" t="s">
        <v>48</v>
      </c>
      <c r="C22" s="26">
        <v>15</v>
      </c>
      <c r="D22" s="26">
        <v>4694</v>
      </c>
      <c r="E22" s="20">
        <v>349.72</v>
      </c>
      <c r="F22" s="39"/>
      <c r="G22" s="39"/>
      <c r="H22" s="39"/>
      <c r="I22" s="39"/>
      <c r="J22" s="39"/>
      <c r="K22" s="39"/>
      <c r="L22" s="39"/>
      <c r="M22" s="39"/>
      <c r="S22" s="39"/>
      <c r="T22" s="39"/>
      <c r="U22" s="39"/>
      <c r="V22" s="39"/>
    </row>
    <row r="23" spans="2:22" s="23" customFormat="1" x14ac:dyDescent="0.25">
      <c r="B23" s="21" t="s">
        <v>58</v>
      </c>
      <c r="C23" s="26">
        <v>7</v>
      </c>
      <c r="D23" s="26">
        <v>17795</v>
      </c>
      <c r="E23" s="20">
        <v>392.76</v>
      </c>
      <c r="F23" s="39"/>
      <c r="G23" s="39"/>
      <c r="H23" s="39"/>
      <c r="I23" s="39"/>
      <c r="J23" s="39"/>
      <c r="K23" s="39"/>
      <c r="L23" s="39"/>
      <c r="M23" s="39"/>
      <c r="S23" s="39"/>
      <c r="T23" s="39"/>
      <c r="U23" s="39"/>
      <c r="V23" s="39"/>
    </row>
    <row r="24" spans="2:22" s="23" customFormat="1" x14ac:dyDescent="0.25">
      <c r="F24" s="39"/>
      <c r="G24" s="39"/>
      <c r="H24" s="39"/>
      <c r="I24" s="39"/>
      <c r="J24" s="39"/>
      <c r="K24" s="39"/>
      <c r="L24" s="39"/>
      <c r="M24" s="39"/>
      <c r="S24" s="39"/>
      <c r="T24" s="39"/>
      <c r="U24" s="39"/>
      <c r="V24" s="39"/>
    </row>
    <row r="25" spans="2:22" x14ac:dyDescent="0.25">
      <c r="B25" s="39" t="str">
        <f>B13</f>
        <v>* Ata 30.11.2018</v>
      </c>
      <c r="C25" s="23"/>
      <c r="D25" s="23"/>
      <c r="E25" s="23"/>
      <c r="F25" s="39"/>
      <c r="G25" s="39"/>
      <c r="H25" s="39"/>
      <c r="I25" s="39"/>
      <c r="L25" s="39"/>
      <c r="M25" s="39"/>
    </row>
    <row r="26" spans="2:22" s="39" customFormat="1" x14ac:dyDescent="0.25"/>
    <row r="27" spans="2:22" s="39" customFormat="1" x14ac:dyDescent="0.25"/>
    <row r="28" spans="2:22" s="39" customFormat="1" x14ac:dyDescent="0.25"/>
    <row r="29" spans="2:22" s="39" customFormat="1" x14ac:dyDescent="0.25">
      <c r="B29" s="42" t="s">
        <v>49</v>
      </c>
    </row>
    <row r="30" spans="2:22" s="46" customFormat="1" x14ac:dyDescent="0.25">
      <c r="B30" s="42"/>
    </row>
    <row r="31" spans="2:22" s="39" customFormat="1" x14ac:dyDescent="0.25">
      <c r="C31" s="13"/>
      <c r="D31" s="47">
        <v>2016</v>
      </c>
      <c r="E31" s="15"/>
      <c r="F31" s="13"/>
      <c r="G31" s="47">
        <v>2015</v>
      </c>
      <c r="H31" s="15"/>
      <c r="I31" s="13"/>
      <c r="J31" s="47">
        <v>2014</v>
      </c>
      <c r="K31" s="15"/>
    </row>
    <row r="32" spans="2:22" s="39" customFormat="1" ht="45" x14ac:dyDescent="0.25">
      <c r="B32" s="43" t="s">
        <v>56</v>
      </c>
      <c r="C32" s="43" t="s">
        <v>97</v>
      </c>
      <c r="D32" s="43" t="s">
        <v>79</v>
      </c>
      <c r="E32" s="43" t="s">
        <v>93</v>
      </c>
      <c r="F32" s="43" t="s">
        <v>98</v>
      </c>
      <c r="G32" s="43" t="s">
        <v>81</v>
      </c>
      <c r="H32" s="43" t="s">
        <v>94</v>
      </c>
      <c r="I32" s="43" t="s">
        <v>99</v>
      </c>
      <c r="J32" s="43" t="s">
        <v>83</v>
      </c>
      <c r="K32" s="43" t="s">
        <v>95</v>
      </c>
    </row>
    <row r="33" spans="2:11" s="39" customFormat="1" x14ac:dyDescent="0.25">
      <c r="B33" s="44" t="s">
        <v>57</v>
      </c>
      <c r="C33" s="40">
        <v>135</v>
      </c>
      <c r="D33" s="40">
        <v>700</v>
      </c>
      <c r="E33" s="36">
        <v>363.75</v>
      </c>
      <c r="F33" s="40">
        <v>124</v>
      </c>
      <c r="G33" s="40">
        <v>608</v>
      </c>
      <c r="H33" s="36">
        <v>354.01</v>
      </c>
      <c r="I33" s="36">
        <v>101</v>
      </c>
      <c r="J33" s="40">
        <v>388</v>
      </c>
      <c r="K33" s="36">
        <v>368.09</v>
      </c>
    </row>
    <row r="34" spans="2:11" s="39" customFormat="1" x14ac:dyDescent="0.25">
      <c r="B34" s="44" t="s">
        <v>47</v>
      </c>
      <c r="C34" s="40">
        <v>89</v>
      </c>
      <c r="D34" s="40">
        <v>5275</v>
      </c>
      <c r="E34" s="36">
        <v>383.5</v>
      </c>
      <c r="F34" s="40">
        <v>88</v>
      </c>
      <c r="G34" s="40">
        <v>4681</v>
      </c>
      <c r="H34" s="36">
        <v>369.47</v>
      </c>
      <c r="I34" s="36">
        <v>90</v>
      </c>
      <c r="J34" s="40">
        <v>3508</v>
      </c>
      <c r="K34" s="36">
        <v>372.16</v>
      </c>
    </row>
    <row r="35" spans="2:11" s="39" customFormat="1" x14ac:dyDescent="0.25">
      <c r="B35" s="44" t="s">
        <v>48</v>
      </c>
      <c r="C35" s="40">
        <v>15</v>
      </c>
      <c r="D35" s="40">
        <v>4202</v>
      </c>
      <c r="E35" s="36">
        <v>376.28</v>
      </c>
      <c r="F35" s="40">
        <v>15</v>
      </c>
      <c r="G35" s="40">
        <v>4065</v>
      </c>
      <c r="H35" s="36">
        <v>375.89</v>
      </c>
      <c r="I35" s="36">
        <v>15</v>
      </c>
      <c r="J35" s="40">
        <v>3132</v>
      </c>
      <c r="K35" s="36">
        <v>372.37</v>
      </c>
    </row>
    <row r="36" spans="2:11" s="39" customFormat="1" x14ac:dyDescent="0.25">
      <c r="B36" s="44" t="s">
        <v>58</v>
      </c>
      <c r="C36" s="40">
        <v>7</v>
      </c>
      <c r="D36" s="40">
        <v>16093</v>
      </c>
      <c r="E36" s="36">
        <v>374.75</v>
      </c>
      <c r="F36" s="40">
        <v>7</v>
      </c>
      <c r="G36" s="40">
        <v>15794</v>
      </c>
      <c r="H36" s="36">
        <v>362.26</v>
      </c>
      <c r="I36" s="36">
        <v>7</v>
      </c>
      <c r="J36" s="40">
        <v>12481</v>
      </c>
      <c r="K36" s="36">
        <v>363.39</v>
      </c>
    </row>
    <row r="37" spans="2:11" s="39" customFormat="1" x14ac:dyDescent="0.25"/>
    <row r="38" spans="2:11" s="39" customFormat="1" x14ac:dyDescent="0.25">
      <c r="B38" s="39" t="s">
        <v>96</v>
      </c>
    </row>
    <row r="39" spans="2:11" s="39" customFormat="1" x14ac:dyDescent="0.25"/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Por mes de deposito</vt:lpstr>
      <vt:lpstr>Por data de contrato</vt:lpstr>
      <vt:lpstr>Grandes concellos</vt:lpstr>
      <vt:lpstr>Tamaño do concello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miguel</cp:lastModifiedBy>
  <cp:revision>4</cp:revision>
  <cp:lastPrinted>2018-06-12T09:40:13Z</cp:lastPrinted>
  <dcterms:created xsi:type="dcterms:W3CDTF">2018-05-24T15:30:15Z</dcterms:created>
  <dcterms:modified xsi:type="dcterms:W3CDTF">2018-12-28T13:32:29Z</dcterms:modified>
  <dc:language>gl-ES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