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60" yWindow="-15900" windowWidth="23256" windowHeight="12756" activeTab="3"/>
  </bookViews>
  <sheets>
    <sheet name="Indice" sheetId="11" r:id="rId1"/>
    <sheet name="Por mes de deposito" sheetId="7" r:id="rId2"/>
    <sheet name="Por data de contrato" sheetId="8" r:id="rId3"/>
    <sheet name="Grandes concellos" sheetId="9" r:id="rId4"/>
    <sheet name="Tamaño do concello" sheetId="10" r:id="rId5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8" l="1"/>
  <c r="G8" i="7" l="1"/>
  <c r="F8" i="7"/>
</calcChain>
</file>

<file path=xl/sharedStrings.xml><?xml version="1.0" encoding="utf-8"?>
<sst xmlns="http://schemas.openxmlformats.org/spreadsheetml/2006/main" count="930" uniqueCount="232">
  <si>
    <t>Variación respecto do mes anterior</t>
  </si>
  <si>
    <t>Ano do contrato</t>
  </si>
  <si>
    <t>0-100€</t>
  </si>
  <si>
    <t>100-200€</t>
  </si>
  <si>
    <t>200,1-300€</t>
  </si>
  <si>
    <t>300,1-400€</t>
  </si>
  <si>
    <t>400,1-500€</t>
  </si>
  <si>
    <t>500,1-600€</t>
  </si>
  <si>
    <t>600,1-700€</t>
  </si>
  <si>
    <t>700,1-800€</t>
  </si>
  <si>
    <t>800,1-900€</t>
  </si>
  <si>
    <t>900,1-1000€</t>
  </si>
  <si>
    <t>Ano</t>
  </si>
  <si>
    <t>Importe medio (€)</t>
  </si>
  <si>
    <t>Xaneiro</t>
  </si>
  <si>
    <t>Nº fianzas no mes</t>
  </si>
  <si>
    <t>&lt; 2014</t>
  </si>
  <si>
    <t>Fianzas depositadas por mes do depósito</t>
  </si>
  <si>
    <t>Fianzas depositadas por data do contrato</t>
  </si>
  <si>
    <t>Mes do depósito</t>
  </si>
  <si>
    <t>Nª de fianzas</t>
  </si>
  <si>
    <t>Número e importe medio das fianzas por ano de contrato</t>
  </si>
  <si>
    <t>&gt; 1000€</t>
  </si>
  <si>
    <t>A Coruña</t>
  </si>
  <si>
    <t>Ferrol</t>
  </si>
  <si>
    <t>Lugo</t>
  </si>
  <si>
    <t>Ourense</t>
  </si>
  <si>
    <t>Pontevedra</t>
  </si>
  <si>
    <t>Santiago</t>
  </si>
  <si>
    <t>Vigo</t>
  </si>
  <si>
    <t>Acumulado no ano</t>
  </si>
  <si>
    <t xml:space="preserve">Importe mensual dos contratos </t>
  </si>
  <si>
    <t>Fianzas nos concellos</t>
  </si>
  <si>
    <t>Código postal</t>
  </si>
  <si>
    <t>Nº de concellos</t>
  </si>
  <si>
    <t>A Lei 8/2012, do 29 de xuño, de vivenda de Galicia, obriga ao depósito das fianzas dos contratos de arrendamento de predios urbanos que se destinen a vivenda ou a uso distinto do de vivenda. As estatísticas presentadas neste documento corresponden aos datos do rexistro destes depósitos de alugueiros de vivendas do IGVS. </t>
  </si>
  <si>
    <t>Na análise das estatísticas presentadas a continuación, convén considerar que no rexistro das fianzas non sempre coincide a data de sinatura do contrato de alugueiro coa data na que se fai efectivo o depósito, polo que nas estatísticas se diferencia entre: o mes/ano do contrato (refírese á data na que se asina o contrato) e o mes/ano do depósito (refírese á data na que a parte arrendadora deposita a fianza).</t>
  </si>
  <si>
    <t>Notas metodolóxicas</t>
  </si>
  <si>
    <t>Índice de contidos</t>
  </si>
  <si>
    <t>15688</t>
  </si>
  <si>
    <t>15701</t>
  </si>
  <si>
    <t>15702</t>
  </si>
  <si>
    <t>15703</t>
  </si>
  <si>
    <t>15704</t>
  </si>
  <si>
    <t>15705</t>
  </si>
  <si>
    <t>15706</t>
  </si>
  <si>
    <t>15707</t>
  </si>
  <si>
    <t>15820</t>
  </si>
  <si>
    <t>15884</t>
  </si>
  <si>
    <t>15890</t>
  </si>
  <si>
    <t>15892</t>
  </si>
  <si>
    <t>15893</t>
  </si>
  <si>
    <t>15896</t>
  </si>
  <si>
    <t>15897</t>
  </si>
  <si>
    <t>15898</t>
  </si>
  <si>
    <t>15899</t>
  </si>
  <si>
    <t>15001</t>
  </si>
  <si>
    <t>15002</t>
  </si>
  <si>
    <t>15003</t>
  </si>
  <si>
    <t>15004</t>
  </si>
  <si>
    <t>15005</t>
  </si>
  <si>
    <t>15006</t>
  </si>
  <si>
    <t>15007</t>
  </si>
  <si>
    <t>15008</t>
  </si>
  <si>
    <t>15009</t>
  </si>
  <si>
    <t>15010</t>
  </si>
  <si>
    <t>15011</t>
  </si>
  <si>
    <t>15190</t>
  </si>
  <si>
    <t>15401</t>
  </si>
  <si>
    <t>15402</t>
  </si>
  <si>
    <t>15403</t>
  </si>
  <si>
    <t>15404</t>
  </si>
  <si>
    <t>15405</t>
  </si>
  <si>
    <t>15406</t>
  </si>
  <si>
    <t>15490</t>
  </si>
  <si>
    <t>15593</t>
  </si>
  <si>
    <t>15594</t>
  </si>
  <si>
    <t>15595</t>
  </si>
  <si>
    <t>27001</t>
  </si>
  <si>
    <t>27002</t>
  </si>
  <si>
    <t>27003</t>
  </si>
  <si>
    <t>27004</t>
  </si>
  <si>
    <t>27140</t>
  </si>
  <si>
    <t>27141</t>
  </si>
  <si>
    <t>27146</t>
  </si>
  <si>
    <t>27160</t>
  </si>
  <si>
    <t>27161</t>
  </si>
  <si>
    <t>27180</t>
  </si>
  <si>
    <t>27181</t>
  </si>
  <si>
    <t>27182</t>
  </si>
  <si>
    <t>27185</t>
  </si>
  <si>
    <t>27190</t>
  </si>
  <si>
    <t>27191</t>
  </si>
  <si>
    <t>27192</t>
  </si>
  <si>
    <t>27210</t>
  </si>
  <si>
    <t>27230</t>
  </si>
  <si>
    <t>27231</t>
  </si>
  <si>
    <t>27232</t>
  </si>
  <si>
    <t>27233</t>
  </si>
  <si>
    <t>27290</t>
  </si>
  <si>
    <t>27293</t>
  </si>
  <si>
    <t>27294</t>
  </si>
  <si>
    <t>27296</t>
  </si>
  <si>
    <t>27297</t>
  </si>
  <si>
    <t>27298</t>
  </si>
  <si>
    <t>27299</t>
  </si>
  <si>
    <t>32001</t>
  </si>
  <si>
    <t>32002</t>
  </si>
  <si>
    <t>32003</t>
  </si>
  <si>
    <t>32004</t>
  </si>
  <si>
    <t>32005</t>
  </si>
  <si>
    <t>32103</t>
  </si>
  <si>
    <t>32172</t>
  </si>
  <si>
    <t>32960</t>
  </si>
  <si>
    <t>32970</t>
  </si>
  <si>
    <t>32971</t>
  </si>
  <si>
    <t>32980</t>
  </si>
  <si>
    <t>32981</t>
  </si>
  <si>
    <t>32990</t>
  </si>
  <si>
    <t>36001</t>
  </si>
  <si>
    <t>36002</t>
  </si>
  <si>
    <t>36003</t>
  </si>
  <si>
    <t>36004</t>
  </si>
  <si>
    <t>36005</t>
  </si>
  <si>
    <t>36100</t>
  </si>
  <si>
    <t>36143</t>
  </si>
  <si>
    <t>36150</t>
  </si>
  <si>
    <t>36151</t>
  </si>
  <si>
    <t>36152</t>
  </si>
  <si>
    <t>36153</t>
  </si>
  <si>
    <t>36154</t>
  </si>
  <si>
    <t>36156</t>
  </si>
  <si>
    <t>36157</t>
  </si>
  <si>
    <t>36158</t>
  </si>
  <si>
    <t>36160</t>
  </si>
  <si>
    <t>36161</t>
  </si>
  <si>
    <t>36162</t>
  </si>
  <si>
    <t>36164</t>
  </si>
  <si>
    <t>36690</t>
  </si>
  <si>
    <t>36910</t>
  </si>
  <si>
    <t>36201</t>
  </si>
  <si>
    <t>36202</t>
  </si>
  <si>
    <t>36203</t>
  </si>
  <si>
    <t>36204</t>
  </si>
  <si>
    <t>36205</t>
  </si>
  <si>
    <t>36206</t>
  </si>
  <si>
    <t>36207</t>
  </si>
  <si>
    <t>36208</t>
  </si>
  <si>
    <t>36209</t>
  </si>
  <si>
    <t>36210</t>
  </si>
  <si>
    <t>36211</t>
  </si>
  <si>
    <t>36212</t>
  </si>
  <si>
    <t>36213</t>
  </si>
  <si>
    <t>36214</t>
  </si>
  <si>
    <t>36215</t>
  </si>
  <si>
    <t>36216</t>
  </si>
  <si>
    <t>36310</t>
  </si>
  <si>
    <t>36312</t>
  </si>
  <si>
    <t>36313</t>
  </si>
  <si>
    <t>36314</t>
  </si>
  <si>
    <t>36315</t>
  </si>
  <si>
    <t>36317</t>
  </si>
  <si>
    <t>36318</t>
  </si>
  <si>
    <t>36330</t>
  </si>
  <si>
    <t>36331</t>
  </si>
  <si>
    <t>36339</t>
  </si>
  <si>
    <t>36390</t>
  </si>
  <si>
    <t>36392</t>
  </si>
  <si>
    <t>Fianzas nos grandes concellos</t>
  </si>
  <si>
    <t>Tamaño do concello (habitantes)</t>
  </si>
  <si>
    <t>Menos de 5.000</t>
  </si>
  <si>
    <t>Máis de 50.000</t>
  </si>
  <si>
    <t>Algúns códigos postais comprenden áreas xeográficas non limítrofes (por exemplo, en Vigo as Illas Cíes e áreas do casco urbano).</t>
  </si>
  <si>
    <t>Algúns dos rexistros de fianzas non inclúen código postal (ou teñen algún erro), polo que a suma total por códigos postais pode ser diferente que o total do concello.</t>
  </si>
  <si>
    <t>A base de datos das xeometrías correspondentes a cada código postal corresponde a 2016.</t>
  </si>
  <si>
    <t>Concello</t>
  </si>
  <si>
    <t>Fianzas por tamaño do concello</t>
  </si>
  <si>
    <t>2016*</t>
  </si>
  <si>
    <t>2015*</t>
  </si>
  <si>
    <t>2014*</t>
  </si>
  <si>
    <t>Nº concellos</t>
  </si>
  <si>
    <t>Nº depósitos</t>
  </si>
  <si>
    <t>Renta media (€)</t>
  </si>
  <si>
    <t>Ano do depósito</t>
  </si>
  <si>
    <t>20.001-50.000</t>
  </si>
  <si>
    <t>5.001-20.000</t>
  </si>
  <si>
    <t>2017*</t>
  </si>
  <si>
    <t>Variación sobre o mesmo mes do ano anterior</t>
  </si>
  <si>
    <t>Febreiro</t>
  </si>
  <si>
    <t>Nº de fianzas</t>
  </si>
  <si>
    <t>-</t>
  </si>
  <si>
    <t>Non se detallarán nas táboas os datos relativos a códigos postais cun número de operacións inferior a 5 por cuestións de segredo estatístico. Estes casos represéntanse cun guión.</t>
  </si>
  <si>
    <t>Marzo</t>
  </si>
  <si>
    <t>Abril</t>
  </si>
  <si>
    <t>Maio</t>
  </si>
  <si>
    <t>Xuño</t>
  </si>
  <si>
    <t>Xullo</t>
  </si>
  <si>
    <t>Agosto</t>
  </si>
  <si>
    <t>Setembro</t>
  </si>
  <si>
    <t>Outubro</t>
  </si>
  <si>
    <t>Novembro</t>
  </si>
  <si>
    <t>Decembro</t>
  </si>
  <si>
    <t>2018*</t>
  </si>
  <si>
    <t>Variación sobre o ano anterior</t>
  </si>
  <si>
    <t>Número e importe medio das fianzas depositadas dos contratos asinados en 2021 nos concellos</t>
  </si>
  <si>
    <t>Nº de fianzas (2021)</t>
  </si>
  <si>
    <t>2019*</t>
  </si>
  <si>
    <t>* Ata 31.12.2020</t>
  </si>
  <si>
    <t>Número e importe medio das fianzas depositadas dos contratos asinados en 2021 nos grandes concellos</t>
  </si>
  <si>
    <r>
      <t xml:space="preserve">*** FIANZAS DEPOSITADAS | </t>
    </r>
    <r>
      <rPr>
        <b/>
        <sz val="11"/>
        <color rgb="FF000000"/>
        <rFont val="Calibri"/>
        <family val="2"/>
      </rPr>
      <t>Xaneiro</t>
    </r>
    <r>
      <rPr>
        <b/>
        <sz val="11"/>
        <color rgb="FF000000"/>
        <rFont val="Calibri"/>
        <family val="2"/>
        <charset val="1"/>
      </rPr>
      <t xml:space="preserve"> de 2022 ***</t>
    </r>
  </si>
  <si>
    <t>*** FIANZAS POR MES DO DEPÓSITO | Xaniero de 2022 ***</t>
  </si>
  <si>
    <t>Número e importe medio das fianzas depositadas no ano 2022 por mes do depósito</t>
  </si>
  <si>
    <t>Número de fianzas depositadas no ano 2022 por mes do depósito e ano do contrato</t>
  </si>
  <si>
    <t>*** FIANZAS POR DATA DO CONTRATO | Xaneiro de 2022 ***</t>
  </si>
  <si>
    <t>Número de contratos asinados nos anos 2014-2022 por importe mensual</t>
  </si>
  <si>
    <t>Nº de fianzas (2022)</t>
  </si>
  <si>
    <t>*** FIANZAS NOS CONCELLOS | Xaneiro de 2022 ***</t>
  </si>
  <si>
    <t>Número e importe medio dos contratos asinados en 2021 e 2022 no concello de Vigo por códigos postais</t>
  </si>
  <si>
    <t>Número e importe medio dos contratos asinados en 2021 e 2022 no concello de Santiago por códigos postais</t>
  </si>
  <si>
    <t>Número e importe medio dos contratos asinados en 2021 e 2022 no concello de Pontevedra por códigos postais</t>
  </si>
  <si>
    <t>Número e importe medio dos contratos asinados en 2021 e 2022 no concello de Ourense por códigos postais</t>
  </si>
  <si>
    <t>Número e importe medio dos contratos asinados en 2021 e 2022 no concello de Lugo por códigos postais</t>
  </si>
  <si>
    <t>Número e importe medio das fianzas depositadas dos contratos asinados en 2022 nos grandes concellos</t>
  </si>
  <si>
    <t>*** FIANZAS NOS GRANDES CONCELLOS | Xanieiro de 2022 ***</t>
  </si>
  <si>
    <t>*Ata 31.12.2021</t>
  </si>
  <si>
    <t>Número e importe medio das fianzas depositadas dos contratos asinados en 2020-2014* nos concellos</t>
  </si>
  <si>
    <t>* Ata 31.12.2021</t>
  </si>
  <si>
    <t>2020*</t>
  </si>
  <si>
    <t>Número e importe medio das fianzas depositadas dos contratos asinados en 2022 nos concellos</t>
  </si>
  <si>
    <t>Número e importe medio dos contratos asinados en 2021 e 2022 no concello de A Coruña por códigos postais</t>
  </si>
  <si>
    <t>Número e importe medio dos contratos asinados en 2021 e 2022 no concello de Ferrol por códigos postais</t>
  </si>
  <si>
    <t>Número e importe medio das fianzas depositadas dos contratos asinados en 2014-2020* nos grandes concellos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</si>
</sst>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0.0%"/>
  </numFmts>
  <fonts count="1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  <charset val="1"/>
    </font>
    <font>
      <sz val="11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FF0000"/>
      <name val="Calibri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79998168889431442"/>
        <bgColor rgb="FFC0C0C0"/>
      </patternFill>
    </fill>
    <fill>
      <patternFill patternType="solid">
        <fgColor theme="0" tint="-4.9989318521683403E-2"/>
        <bgColor rgb="FFFFFFFF"/>
      </patternFill>
    </fill>
    <fill>
      <patternFill patternType="solid">
        <fgColor theme="0" tint="-4.9989318521683403E-2"/>
        <bgColor rgb="FFC0C0C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C0C0C0"/>
      </patternFill>
    </fill>
    <fill>
      <patternFill patternType="solid">
        <fgColor theme="0"/>
        <bgColor rgb="FFFFFFFF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10" fillId="0" borderId="0" applyFont="0" applyFill="0" applyBorder="0" applyAlignment="0" applyProtection="0"/>
  </cellStyleXfs>
  <cellXfs count="149">
    <xf numFmtId="0" fontId="0" fillId="0" borderId="0" xfId="0"/>
    <xf numFmtId="0" fontId="0" fillId="2" borderId="1" xfId="0" applyFont="1" applyFill="1" applyBorder="1" applyAlignment="1">
      <alignment wrapText="1"/>
    </xf>
    <xf numFmtId="0" fontId="0" fillId="2" borderId="1" xfId="0" applyFont="1" applyFill="1" applyBorder="1" applyAlignment="1">
      <alignment horizontal="center" wrapText="1"/>
    </xf>
    <xf numFmtId="0" fontId="0" fillId="3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3" borderId="2" xfId="0" applyFill="1" applyBorder="1"/>
    <xf numFmtId="0" fontId="0" fillId="4" borderId="5" xfId="0" applyFont="1" applyFill="1" applyBorder="1" applyAlignment="1">
      <alignment horizontal="center" wrapText="1"/>
    </xf>
    <xf numFmtId="0" fontId="0" fillId="2" borderId="1" xfId="0" applyFill="1" applyBorder="1" applyAlignment="1">
      <alignment horizontal="right"/>
    </xf>
    <xf numFmtId="0" fontId="0" fillId="2" borderId="1" xfId="0" applyFill="1" applyBorder="1"/>
    <xf numFmtId="3" fontId="0" fillId="2" borderId="1" xfId="0" applyNumberFormat="1" applyFill="1" applyBorder="1"/>
    <xf numFmtId="0" fontId="5" fillId="4" borderId="1" xfId="0" applyFont="1" applyFill="1" applyBorder="1" applyAlignment="1">
      <alignment horizontal="center" wrapText="1"/>
    </xf>
    <xf numFmtId="0" fontId="5" fillId="2" borderId="1" xfId="0" applyFont="1" applyFill="1" applyBorder="1"/>
    <xf numFmtId="0" fontId="5" fillId="2" borderId="1" xfId="0" applyFont="1" applyFill="1" applyBorder="1" applyAlignment="1">
      <alignment horizontal="left"/>
    </xf>
    <xf numFmtId="3" fontId="5" fillId="2" borderId="1" xfId="0" applyNumberFormat="1" applyFont="1" applyFill="1" applyBorder="1"/>
    <xf numFmtId="0" fontId="5" fillId="5" borderId="1" xfId="0" applyFont="1" applyFill="1" applyBorder="1"/>
    <xf numFmtId="3" fontId="0" fillId="2" borderId="1" xfId="0" applyNumberFormat="1" applyFill="1" applyBorder="1" applyAlignment="1">
      <alignment horizontal="right" vertical="top"/>
    </xf>
    <xf numFmtId="0" fontId="0" fillId="6" borderId="1" xfId="0" applyFont="1" applyFill="1" applyBorder="1" applyAlignment="1">
      <alignment horizontal="center" wrapText="1"/>
    </xf>
    <xf numFmtId="3" fontId="9" fillId="2" borderId="1" xfId="0" applyNumberFormat="1" applyFont="1" applyFill="1" applyBorder="1"/>
    <xf numFmtId="165" fontId="9" fillId="6" borderId="1" xfId="0" applyNumberFormat="1" applyFont="1" applyFill="1" applyBorder="1" applyAlignment="1">
      <alignment horizontal="right" wrapText="1"/>
    </xf>
    <xf numFmtId="165" fontId="9" fillId="2" borderId="1" xfId="0" applyNumberFormat="1" applyFont="1" applyFill="1" applyBorder="1" applyAlignment="1">
      <alignment horizontal="right"/>
    </xf>
    <xf numFmtId="1" fontId="0" fillId="2" borderId="1" xfId="0" applyNumberFormat="1" applyFill="1" applyBorder="1"/>
    <xf numFmtId="165" fontId="5" fillId="2" borderId="1" xfId="0" applyNumberFormat="1" applyFont="1" applyFill="1" applyBorder="1"/>
    <xf numFmtId="165" fontId="0" fillId="2" borderId="1" xfId="0" applyNumberFormat="1" applyFill="1" applyBorder="1"/>
    <xf numFmtId="165" fontId="5" fillId="5" borderId="1" xfId="0" applyNumberFormat="1" applyFont="1" applyFill="1" applyBorder="1"/>
    <xf numFmtId="166" fontId="0" fillId="2" borderId="1" xfId="0" applyNumberFormat="1" applyFont="1" applyFill="1" applyBorder="1"/>
    <xf numFmtId="0" fontId="5" fillId="5" borderId="1" xfId="0" applyFont="1" applyFill="1" applyBorder="1" applyAlignment="1">
      <alignment horizontal="right"/>
    </xf>
    <xf numFmtId="3" fontId="0" fillId="2" borderId="1" xfId="0" applyNumberFormat="1" applyFill="1" applyBorder="1" applyAlignment="1">
      <alignment horizontal="right"/>
    </xf>
    <xf numFmtId="165" fontId="5" fillId="5" borderId="1" xfId="0" applyNumberFormat="1" applyFont="1" applyFill="1" applyBorder="1" applyAlignment="1">
      <alignment horizontal="right"/>
    </xf>
    <xf numFmtId="165" fontId="0" fillId="2" borderId="1" xfId="0" applyNumberFormat="1" applyFill="1" applyBorder="1" applyAlignment="1">
      <alignment horizontal="right"/>
    </xf>
    <xf numFmtId="3" fontId="5" fillId="2" borderId="1" xfId="0" applyNumberFormat="1" applyFont="1" applyFill="1" applyBorder="1" applyAlignment="1">
      <alignment horizontal="right"/>
    </xf>
    <xf numFmtId="0" fontId="5" fillId="2" borderId="1" xfId="0" applyFont="1" applyFill="1" applyBorder="1" applyAlignment="1">
      <alignment horizontal="right"/>
    </xf>
    <xf numFmtId="165" fontId="5" fillId="2" borderId="1" xfId="0" applyNumberFormat="1" applyFont="1" applyFill="1" applyBorder="1" applyAlignment="1">
      <alignment horizontal="right"/>
    </xf>
    <xf numFmtId="0" fontId="0" fillId="2" borderId="1" xfId="0" applyFont="1" applyFill="1" applyBorder="1" applyAlignment="1">
      <alignment horizontal="left" wrapText="1"/>
    </xf>
    <xf numFmtId="0" fontId="0" fillId="4" borderId="1" xfId="0" applyFont="1" applyFill="1" applyBorder="1" applyAlignment="1">
      <alignment horizontal="center" wrapText="1"/>
    </xf>
    <xf numFmtId="0" fontId="5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 wrapText="1"/>
    </xf>
    <xf numFmtId="0" fontId="1" fillId="7" borderId="0" xfId="0" applyFont="1" applyFill="1"/>
    <xf numFmtId="0" fontId="0" fillId="7" borderId="0" xfId="0" applyFill="1"/>
    <xf numFmtId="0" fontId="3" fillId="7" borderId="0" xfId="0" applyFont="1" applyFill="1"/>
    <xf numFmtId="0" fontId="2" fillId="7" borderId="0" xfId="0" applyFont="1" applyFill="1"/>
    <xf numFmtId="0" fontId="0" fillId="7" borderId="0" xfId="0" applyFill="1" applyBorder="1"/>
    <xf numFmtId="0" fontId="0" fillId="7" borderId="0" xfId="0" applyFill="1" applyAlignment="1">
      <alignment horizontal="justify" wrapText="1"/>
    </xf>
    <xf numFmtId="0" fontId="0" fillId="7" borderId="0" xfId="0" applyFill="1" applyAlignment="1">
      <alignment wrapText="1"/>
    </xf>
    <xf numFmtId="0" fontId="1" fillId="7" borderId="0" xfId="0" applyFont="1" applyFill="1" applyBorder="1"/>
    <xf numFmtId="0" fontId="0" fillId="7" borderId="0" xfId="0" applyFont="1" applyFill="1" applyBorder="1" applyAlignment="1">
      <alignment horizontal="center" wrapText="1"/>
    </xf>
    <xf numFmtId="0" fontId="0" fillId="7" borderId="0" xfId="0" applyFont="1" applyFill="1" applyBorder="1" applyAlignment="1">
      <alignment wrapText="1"/>
    </xf>
    <xf numFmtId="3" fontId="0" fillId="7" borderId="0" xfId="0" applyNumberFormat="1" applyFill="1" applyBorder="1"/>
    <xf numFmtId="166" fontId="0" fillId="7" borderId="0" xfId="1" applyNumberFormat="1" applyFont="1" applyFill="1" applyBorder="1" applyAlignment="1">
      <alignment wrapText="1"/>
    </xf>
    <xf numFmtId="165" fontId="0" fillId="7" borderId="0" xfId="0" applyNumberFormat="1" applyFill="1"/>
    <xf numFmtId="3" fontId="0" fillId="7" borderId="0" xfId="0" applyNumberFormat="1" applyFill="1"/>
    <xf numFmtId="166" fontId="9" fillId="7" borderId="0" xfId="1" applyNumberFormat="1" applyFont="1" applyFill="1"/>
    <xf numFmtId="166" fontId="0" fillId="7" borderId="0" xfId="1" applyNumberFormat="1" applyFont="1" applyFill="1"/>
    <xf numFmtId="166" fontId="9" fillId="6" borderId="1" xfId="1" applyNumberFormat="1" applyFont="1" applyFill="1" applyBorder="1" applyAlignment="1">
      <alignment horizontal="right" wrapText="1"/>
    </xf>
    <xf numFmtId="3" fontId="9" fillId="6" borderId="1" xfId="0" applyNumberFormat="1" applyFont="1" applyFill="1" applyBorder="1" applyAlignment="1">
      <alignment horizontal="right" wrapText="1"/>
    </xf>
    <xf numFmtId="3" fontId="9" fillId="8" borderId="0" xfId="0" applyNumberFormat="1" applyFont="1" applyFill="1" applyBorder="1" applyAlignment="1">
      <alignment horizontal="right" wrapText="1"/>
    </xf>
    <xf numFmtId="166" fontId="9" fillId="8" borderId="0" xfId="1" applyNumberFormat="1" applyFont="1" applyFill="1" applyBorder="1" applyAlignment="1">
      <alignment horizontal="right" wrapText="1"/>
    </xf>
    <xf numFmtId="164" fontId="9" fillId="8" borderId="0" xfId="0" applyNumberFormat="1" applyFont="1" applyFill="1" applyBorder="1" applyAlignment="1">
      <alignment horizontal="right" wrapText="1"/>
    </xf>
    <xf numFmtId="165" fontId="5" fillId="7" borderId="0" xfId="0" applyNumberFormat="1" applyFont="1" applyFill="1" applyBorder="1" applyAlignment="1">
      <alignment horizontal="center" wrapText="1"/>
    </xf>
    <xf numFmtId="0" fontId="5" fillId="7" borderId="0" xfId="0" applyFont="1" applyFill="1" applyBorder="1"/>
    <xf numFmtId="4" fontId="0" fillId="7" borderId="0" xfId="0" applyNumberFormat="1" applyFill="1" applyBorder="1"/>
    <xf numFmtId="0" fontId="5" fillId="7" borderId="0" xfId="0" applyFont="1" applyFill="1"/>
    <xf numFmtId="165" fontId="5" fillId="7" borderId="0" xfId="0" applyNumberFormat="1" applyFont="1" applyFill="1"/>
    <xf numFmtId="0" fontId="7" fillId="7" borderId="0" xfId="0" applyFont="1" applyFill="1" applyAlignment="1">
      <alignment vertical="center"/>
    </xf>
    <xf numFmtId="0" fontId="6" fillId="7" borderId="0" xfId="0" applyFont="1" applyFill="1"/>
    <xf numFmtId="3" fontId="5" fillId="7" borderId="0" xfId="0" applyNumberFormat="1" applyFont="1" applyFill="1"/>
    <xf numFmtId="3" fontId="5" fillId="7" borderId="0" xfId="0" applyNumberFormat="1" applyFont="1" applyFill="1" applyBorder="1"/>
    <xf numFmtId="165" fontId="5" fillId="7" borderId="0" xfId="0" applyNumberFormat="1" applyFont="1" applyFill="1" applyBorder="1"/>
    <xf numFmtId="0" fontId="0" fillId="3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/>
    </xf>
    <xf numFmtId="165" fontId="0" fillId="2" borderId="1" xfId="0" applyNumberFormat="1" applyFill="1" applyBorder="1" applyAlignment="1">
      <alignment vertical="center"/>
    </xf>
    <xf numFmtId="165" fontId="5" fillId="4" borderId="1" xfId="0" applyNumberFormat="1" applyFont="1" applyFill="1" applyBorder="1" applyAlignment="1">
      <alignment horizontal="center" vertical="center" wrapText="1"/>
    </xf>
    <xf numFmtId="0" fontId="0" fillId="7" borderId="0" xfId="0" applyFill="1" applyAlignment="1">
      <alignment vertical="center"/>
    </xf>
    <xf numFmtId="0" fontId="0" fillId="7" borderId="0" xfId="0" applyFill="1" applyAlignment="1">
      <alignment horizontal="center" vertical="center"/>
    </xf>
    <xf numFmtId="0" fontId="5" fillId="4" borderId="1" xfId="0" applyFont="1" applyFill="1" applyBorder="1" applyAlignment="1">
      <alignment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4" fillId="7" borderId="0" xfId="0" applyFont="1" applyFill="1" applyBorder="1"/>
    <xf numFmtId="3" fontId="4" fillId="7" borderId="0" xfId="0" applyNumberFormat="1" applyFont="1" applyFill="1" applyBorder="1"/>
    <xf numFmtId="0" fontId="4" fillId="5" borderId="1" xfId="0" applyFont="1" applyFill="1" applyBorder="1"/>
    <xf numFmtId="3" fontId="4" fillId="5" borderId="1" xfId="0" applyNumberFormat="1" applyFont="1" applyFill="1" applyBorder="1"/>
    <xf numFmtId="10" fontId="0" fillId="2" borderId="1" xfId="0" applyNumberFormat="1" applyFont="1" applyFill="1" applyBorder="1" applyAlignment="1">
      <alignment horizontal="right"/>
    </xf>
    <xf numFmtId="3" fontId="0" fillId="2" borderId="1" xfId="0" applyNumberFormat="1" applyFill="1" applyBorder="1" applyAlignment="1">
      <alignment horizontal="center"/>
    </xf>
    <xf numFmtId="3" fontId="9" fillId="2" borderId="1" xfId="0" applyNumberFormat="1" applyFont="1" applyFill="1" applyBorder="1" applyAlignment="1">
      <alignment horizontal="right" vertical="center"/>
    </xf>
    <xf numFmtId="3" fontId="9" fillId="2" borderId="1" xfId="0" applyNumberFormat="1" applyFont="1" applyFill="1" applyBorder="1" applyAlignment="1">
      <alignment horizontal="right"/>
    </xf>
    <xf numFmtId="0" fontId="0" fillId="7" borderId="0" xfId="0" applyFill="1" applyAlignment="1">
      <alignment horizontal="center"/>
    </xf>
    <xf numFmtId="0" fontId="8" fillId="4" borderId="3" xfId="0" applyFont="1" applyFill="1" applyBorder="1" applyAlignment="1">
      <alignment horizontal="center"/>
    </xf>
    <xf numFmtId="0" fontId="8" fillId="4" borderId="6" xfId="0" applyFont="1" applyFill="1" applyBorder="1" applyAlignment="1">
      <alignment horizontal="center"/>
    </xf>
    <xf numFmtId="0" fontId="8" fillId="4" borderId="4" xfId="0" applyFont="1" applyFill="1" applyBorder="1" applyAlignment="1">
      <alignment horizontal="center"/>
    </xf>
    <xf numFmtId="0" fontId="0" fillId="2" borderId="1" xfId="0" applyNumberFormat="1" applyFont="1" applyFill="1" applyBorder="1"/>
    <xf numFmtId="0" fontId="11" fillId="7" borderId="0" xfId="0" applyFont="1" applyFill="1"/>
    <xf numFmtId="0" fontId="11" fillId="8" borderId="0" xfId="0" applyFont="1" applyFill="1" applyBorder="1" applyAlignment="1">
      <alignment horizontal="center" vertical="center" wrapText="1"/>
    </xf>
    <xf numFmtId="0" fontId="11" fillId="8" borderId="0" xfId="0" applyFont="1" applyFill="1" applyBorder="1" applyAlignment="1">
      <alignment horizontal="center" wrapText="1"/>
    </xf>
    <xf numFmtId="3" fontId="11" fillId="7" borderId="0" xfId="0" applyNumberFormat="1" applyFont="1" applyFill="1" applyBorder="1"/>
    <xf numFmtId="165" fontId="11" fillId="8" borderId="0" xfId="0" applyNumberFormat="1" applyFont="1" applyFill="1" applyBorder="1" applyAlignment="1">
      <alignment horizontal="right" wrapText="1"/>
    </xf>
    <xf numFmtId="166" fontId="11" fillId="7" borderId="0" xfId="0" applyNumberFormat="1" applyFont="1" applyFill="1" applyBorder="1"/>
    <xf numFmtId="165" fontId="11" fillId="7" borderId="0" xfId="0" applyNumberFormat="1" applyFont="1" applyFill="1" applyBorder="1" applyAlignment="1">
      <alignment horizontal="right"/>
    </xf>
    <xf numFmtId="0" fontId="11" fillId="7" borderId="0" xfId="0" applyFont="1" applyFill="1" applyBorder="1" applyAlignment="1">
      <alignment horizontal="center"/>
    </xf>
    <xf numFmtId="10" fontId="11" fillId="7" borderId="0" xfId="0" applyNumberFormat="1" applyFont="1" applyFill="1" applyBorder="1" applyAlignment="1">
      <alignment horizontal="right"/>
    </xf>
    <xf numFmtId="0" fontId="11" fillId="7" borderId="0" xfId="0" applyFont="1" applyFill="1" applyBorder="1"/>
    <xf numFmtId="0" fontId="9" fillId="7" borderId="0" xfId="0" applyFont="1" applyFill="1" applyBorder="1" applyAlignment="1">
      <alignment horizontal="center"/>
    </xf>
    <xf numFmtId="3" fontId="11" fillId="7" borderId="0" xfId="0" applyNumberFormat="1" applyFont="1" applyFill="1" applyBorder="1" applyAlignment="1">
      <alignment horizontal="center"/>
    </xf>
    <xf numFmtId="0" fontId="0" fillId="8" borderId="0" xfId="0" applyFont="1" applyFill="1" applyBorder="1" applyAlignment="1">
      <alignment horizontal="center" wrapText="1"/>
    </xf>
    <xf numFmtId="0" fontId="0" fillId="7" borderId="0" xfId="0" applyFill="1" applyBorder="1" applyAlignment="1">
      <alignment horizontal="center"/>
    </xf>
    <xf numFmtId="3" fontId="9" fillId="7" borderId="0" xfId="0" applyNumberFormat="1" applyFont="1" applyFill="1" applyBorder="1" applyAlignment="1">
      <alignment horizontal="right" vertical="center"/>
    </xf>
    <xf numFmtId="3" fontId="9" fillId="7" borderId="0" xfId="0" applyNumberFormat="1" applyFont="1" applyFill="1" applyBorder="1" applyAlignment="1">
      <alignment horizontal="right"/>
    </xf>
    <xf numFmtId="3" fontId="0" fillId="7" borderId="0" xfId="0" applyNumberFormat="1" applyFill="1" applyBorder="1" applyAlignment="1">
      <alignment horizontal="right"/>
    </xf>
    <xf numFmtId="0" fontId="8" fillId="8" borderId="0" xfId="0" applyFont="1" applyFill="1" applyBorder="1" applyAlignment="1">
      <alignment horizontal="center" vertical="center"/>
    </xf>
    <xf numFmtId="0" fontId="0" fillId="7" borderId="0" xfId="0" applyFill="1" applyBorder="1" applyAlignment="1">
      <alignment horizontal="right"/>
    </xf>
    <xf numFmtId="0" fontId="4" fillId="9" borderId="0" xfId="0" applyFont="1" applyFill="1" applyBorder="1"/>
    <xf numFmtId="165" fontId="0" fillId="7" borderId="0" xfId="0" applyNumberFormat="1" applyFill="1" applyBorder="1"/>
    <xf numFmtId="3" fontId="4" fillId="9" borderId="0" xfId="0" applyNumberFormat="1" applyFont="1" applyFill="1" applyBorder="1"/>
    <xf numFmtId="0" fontId="0" fillId="7" borderId="0" xfId="0" applyFill="1" applyBorder="1" applyAlignment="1">
      <alignment horizontal="center" vertical="center"/>
    </xf>
    <xf numFmtId="0" fontId="0" fillId="7" borderId="0" xfId="0" applyFill="1" applyBorder="1" applyAlignment="1">
      <alignment horizontal="center" vertical="center" wrapText="1"/>
    </xf>
    <xf numFmtId="0" fontId="5" fillId="8" borderId="0" xfId="0" applyFont="1" applyFill="1" applyBorder="1" applyAlignment="1">
      <alignment horizontal="center" vertical="center" wrapText="1"/>
    </xf>
    <xf numFmtId="0" fontId="0" fillId="7" borderId="0" xfId="0" applyFill="1" applyBorder="1" applyAlignment="1">
      <alignment vertical="center"/>
    </xf>
    <xf numFmtId="165" fontId="0" fillId="7" borderId="0" xfId="0" applyNumberFormat="1" applyFill="1" applyBorder="1" applyAlignment="1">
      <alignment vertical="center"/>
    </xf>
    <xf numFmtId="0" fontId="5" fillId="8" borderId="0" xfId="0" applyFont="1" applyFill="1" applyBorder="1" applyAlignment="1">
      <alignment horizontal="center" wrapText="1"/>
    </xf>
    <xf numFmtId="165" fontId="5" fillId="8" borderId="0" xfId="0" applyNumberFormat="1" applyFont="1" applyFill="1" applyBorder="1" applyAlignment="1">
      <alignment horizontal="center" vertical="center" wrapText="1"/>
    </xf>
    <xf numFmtId="1" fontId="0" fillId="7" borderId="0" xfId="0" applyNumberFormat="1" applyFill="1" applyBorder="1"/>
    <xf numFmtId="0" fontId="5" fillId="9" borderId="0" xfId="0" applyFont="1" applyFill="1" applyBorder="1"/>
    <xf numFmtId="165" fontId="5" fillId="9" borderId="0" xfId="0" applyNumberFormat="1" applyFont="1" applyFill="1" applyBorder="1"/>
    <xf numFmtId="165" fontId="0" fillId="7" borderId="0" xfId="0" applyNumberFormat="1" applyFill="1" applyBorder="1" applyAlignment="1">
      <alignment horizontal="right"/>
    </xf>
    <xf numFmtId="0" fontId="5" fillId="9" borderId="0" xfId="0" applyFont="1" applyFill="1" applyBorder="1" applyAlignment="1">
      <alignment horizontal="right"/>
    </xf>
    <xf numFmtId="165" fontId="5" fillId="9" borderId="0" xfId="0" applyNumberFormat="1" applyFont="1" applyFill="1" applyBorder="1" applyAlignment="1">
      <alignment horizontal="right"/>
    </xf>
    <xf numFmtId="0" fontId="5" fillId="7" borderId="0" xfId="0" applyFont="1" applyFill="1" applyBorder="1" applyAlignment="1">
      <alignment horizontal="left"/>
    </xf>
    <xf numFmtId="0" fontId="0" fillId="2" borderId="0" xfId="0" applyNumberFormat="1" applyFont="1" applyFill="1"/>
    <xf numFmtId="165" fontId="5" fillId="7" borderId="0" xfId="0" applyNumberFormat="1" applyFont="1" applyFill="1" applyBorder="1" applyAlignment="1">
      <alignment horizontal="right"/>
    </xf>
    <xf numFmtId="3" fontId="5" fillId="7" borderId="0" xfId="0" applyNumberFormat="1" applyFont="1" applyFill="1" applyBorder="1" applyAlignment="1">
      <alignment horizontal="right"/>
    </xf>
    <xf numFmtId="0" fontId="5" fillId="7" borderId="0" xfId="0" applyFont="1" applyFill="1" applyBorder="1" applyAlignment="1">
      <alignment horizontal="right"/>
    </xf>
    <xf numFmtId="0" fontId="5" fillId="8" borderId="0" xfId="0" applyFont="1" applyFill="1" applyBorder="1" applyAlignment="1">
      <alignment horizontal="center" vertical="center" wrapText="1"/>
    </xf>
    <xf numFmtId="0" fontId="0" fillId="7" borderId="0" xfId="0" applyNumberFormat="1" applyFont="1" applyFill="1" applyBorder="1"/>
    <xf numFmtId="0" fontId="2" fillId="3" borderId="2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7" borderId="0" xfId="0" applyFill="1" applyBorder="1" applyAlignment="1">
      <alignment horizontal="center"/>
    </xf>
    <xf numFmtId="0" fontId="5" fillId="4" borderId="3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7" fillId="7" borderId="0" xfId="0" applyFont="1" applyFill="1" applyAlignment="1">
      <alignment vertical="center"/>
    </xf>
    <xf numFmtId="0" fontId="0" fillId="7" borderId="0" xfId="0" applyFill="1" applyAlignment="1">
      <alignment vertical="center"/>
    </xf>
    <xf numFmtId="0" fontId="5" fillId="8" borderId="0" xfId="0" applyFont="1" applyFill="1" applyBorder="1" applyAlignment="1">
      <alignment horizontal="center" vertical="center" wrapText="1"/>
    </xf>
    <xf numFmtId="0" fontId="0" fillId="4" borderId="2" xfId="0" applyFont="1" applyFill="1" applyBorder="1" applyAlignment="1">
      <alignment horizontal="center" vertical="center" wrapText="1"/>
    </xf>
    <xf numFmtId="0" fontId="0" fillId="4" borderId="5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/>
    </xf>
    <xf numFmtId="0" fontId="8" fillId="4" borderId="6" xfId="0" applyFont="1" applyFill="1" applyBorder="1" applyAlignment="1">
      <alignment horizontal="center"/>
    </xf>
    <xf numFmtId="0" fontId="8" fillId="4" borderId="4" xfId="0" applyFont="1" applyFill="1" applyBorder="1" applyAlignment="1">
      <alignment horizontal="center"/>
    </xf>
    <xf numFmtId="0" fontId="8" fillId="8" borderId="0" xfId="0" applyFont="1" applyFill="1" applyBorder="1" applyAlignment="1">
      <alignment horizontal="center"/>
    </xf>
    <xf numFmtId="0" fontId="0" fillId="8" borderId="0" xfId="0" applyFont="1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3333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83CAFF"/>
      <rgbColor rgb="FF993366"/>
      <rgbColor rgb="FFF2F2F2"/>
      <rgbColor rgb="FFCCFFFF"/>
      <rgbColor rgb="FF660066"/>
      <rgbColor rgb="FFFF8080"/>
      <rgbColor rgb="FF0066CC"/>
      <rgbColor rgb="FFB9CDE5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CC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66CCFF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zoomScale="90" zoomScaleNormal="90" workbookViewId="0">
      <selection activeCell="B11" sqref="B11"/>
    </sheetView>
  </sheetViews>
  <sheetFormatPr baseColWidth="10" defaultColWidth="9.109375" defaultRowHeight="14.4" x14ac:dyDescent="0.3"/>
  <cols>
    <col min="1" max="1" width="13.5546875" style="38" customWidth="1"/>
    <col min="2" max="2" width="105.5546875" style="38" customWidth="1"/>
    <col min="3" max="3" width="11.5546875" style="38" customWidth="1"/>
    <col min="4" max="10" width="10.6640625" style="38" customWidth="1"/>
    <col min="11" max="11" width="8.44140625" style="38" customWidth="1"/>
    <col min="12" max="12" width="6.109375" style="38" customWidth="1"/>
    <col min="13" max="22" width="7" style="38" customWidth="1"/>
    <col min="23" max="1026" width="10.6640625" style="38" customWidth="1"/>
    <col min="1027" max="16384" width="9.109375" style="38"/>
  </cols>
  <sheetData>
    <row r="1" spans="1:7" x14ac:dyDescent="0.3">
      <c r="A1" s="37" t="s">
        <v>209</v>
      </c>
    </row>
    <row r="3" spans="1:7" x14ac:dyDescent="0.3">
      <c r="A3" s="39" t="s">
        <v>38</v>
      </c>
    </row>
    <row r="4" spans="1:7" x14ac:dyDescent="0.3">
      <c r="B4" s="40" t="s">
        <v>17</v>
      </c>
    </row>
    <row r="5" spans="1:7" x14ac:dyDescent="0.3">
      <c r="B5" s="40" t="s">
        <v>18</v>
      </c>
    </row>
    <row r="6" spans="1:7" x14ac:dyDescent="0.3">
      <c r="B6" s="40" t="s">
        <v>168</v>
      </c>
      <c r="C6" s="41"/>
      <c r="D6" s="41"/>
      <c r="E6" s="41"/>
      <c r="F6" s="41"/>
      <c r="G6" s="41"/>
    </row>
    <row r="7" spans="1:7" x14ac:dyDescent="0.3">
      <c r="B7" s="40" t="s">
        <v>176</v>
      </c>
    </row>
    <row r="11" spans="1:7" x14ac:dyDescent="0.3">
      <c r="A11" s="39" t="s">
        <v>37</v>
      </c>
    </row>
    <row r="12" spans="1:7" ht="43.2" x14ac:dyDescent="0.3">
      <c r="B12" s="42" t="s">
        <v>35</v>
      </c>
    </row>
    <row r="13" spans="1:7" x14ac:dyDescent="0.3">
      <c r="B13" s="43"/>
    </row>
    <row r="14" spans="1:7" ht="57.6" x14ac:dyDescent="0.3">
      <c r="B14" s="42" t="s">
        <v>36</v>
      </c>
    </row>
  </sheetData>
  <pageMargins left="0.7" right="0.7" top="0.75" bottom="0.75" header="0.51180555555555496" footer="0.51180555555555496"/>
  <pageSetup paperSize="9" firstPageNumber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8"/>
  <sheetViews>
    <sheetView topLeftCell="A4" zoomScaleNormal="100" workbookViewId="0">
      <selection activeCell="D23" sqref="D23"/>
    </sheetView>
  </sheetViews>
  <sheetFormatPr baseColWidth="10" defaultColWidth="9.109375" defaultRowHeight="14.4" x14ac:dyDescent="0.3"/>
  <cols>
    <col min="1" max="1" width="5.33203125" style="38" customWidth="1"/>
    <col min="2" max="2" width="17.5546875" style="38" customWidth="1"/>
    <col min="3" max="3" width="16.21875" style="38" customWidth="1"/>
    <col min="4" max="4" width="16.33203125" style="38" bestFit="1" customWidth="1"/>
    <col min="5" max="5" width="17.109375" style="38" bestFit="1" customWidth="1"/>
    <col min="6" max="6" width="19.6640625" style="38" bestFit="1" customWidth="1"/>
    <col min="7" max="7" width="24.5546875" style="38" customWidth="1"/>
    <col min="8" max="8" width="17.21875" style="38" customWidth="1"/>
    <col min="9" max="9" width="10.6640625" style="38" customWidth="1"/>
    <col min="10" max="10" width="18.109375" style="38" customWidth="1"/>
    <col min="11" max="11" width="16.21875" style="38" customWidth="1"/>
    <col min="12" max="12" width="15.44140625" style="38" customWidth="1"/>
    <col min="13" max="13" width="17.109375" style="38" customWidth="1"/>
    <col min="14" max="14" width="16.33203125" style="38" bestFit="1" customWidth="1"/>
    <col min="15" max="15" width="21.88671875" style="38" bestFit="1" customWidth="1"/>
    <col min="16" max="16" width="16.109375" style="38" customWidth="1"/>
    <col min="17" max="17" width="12.6640625" style="38" customWidth="1"/>
    <col min="18" max="22" width="7" style="38" customWidth="1"/>
    <col min="23" max="1026" width="10.6640625" style="38" customWidth="1"/>
    <col min="1027" max="16384" width="9.109375" style="38"/>
  </cols>
  <sheetData>
    <row r="1" spans="1:11" x14ac:dyDescent="0.3">
      <c r="A1" s="37" t="s">
        <v>210</v>
      </c>
    </row>
    <row r="3" spans="1:11" x14ac:dyDescent="0.3">
      <c r="A3" s="39" t="s">
        <v>17</v>
      </c>
    </row>
    <row r="5" spans="1:11" x14ac:dyDescent="0.3">
      <c r="B5" s="39" t="s">
        <v>211</v>
      </c>
    </row>
    <row r="6" spans="1:11" x14ac:dyDescent="0.3">
      <c r="B6" s="44"/>
      <c r="C6" s="41"/>
      <c r="D6" s="41"/>
      <c r="E6" s="41"/>
      <c r="F6" s="41"/>
      <c r="G6" s="41"/>
    </row>
    <row r="7" spans="1:11" ht="34.200000000000003" customHeight="1" x14ac:dyDescent="0.3">
      <c r="B7" s="36" t="s">
        <v>183</v>
      </c>
      <c r="C7" s="36" t="s">
        <v>19</v>
      </c>
      <c r="D7" s="36" t="s">
        <v>15</v>
      </c>
      <c r="E7" s="36" t="s">
        <v>30</v>
      </c>
      <c r="F7" s="36" t="s">
        <v>0</v>
      </c>
      <c r="G7" s="36" t="s">
        <v>187</v>
      </c>
      <c r="H7" s="36" t="s">
        <v>13</v>
      </c>
      <c r="J7" s="45"/>
    </row>
    <row r="8" spans="1:11" x14ac:dyDescent="0.3">
      <c r="B8" s="2">
        <v>2022</v>
      </c>
      <c r="C8" s="1" t="s">
        <v>14</v>
      </c>
      <c r="D8" s="54">
        <v>2662</v>
      </c>
      <c r="E8" s="54">
        <v>2662</v>
      </c>
      <c r="F8" s="53">
        <f>(D8-2503)/2503</f>
        <v>6.3523771474230925E-2</v>
      </c>
      <c r="G8" s="53">
        <f>(D8-2386)/2386</f>
        <v>0.11567476948868399</v>
      </c>
      <c r="H8" s="88">
        <v>442.95361382419253</v>
      </c>
      <c r="J8" s="48"/>
      <c r="K8" s="49"/>
    </row>
    <row r="9" spans="1:11" x14ac:dyDescent="0.3">
      <c r="B9" s="2">
        <v>2022</v>
      </c>
      <c r="C9" s="1" t="s">
        <v>188</v>
      </c>
      <c r="D9" s="54" t="s">
        <v>190</v>
      </c>
      <c r="E9" s="54" t="s">
        <v>190</v>
      </c>
      <c r="F9" s="54" t="s">
        <v>190</v>
      </c>
      <c r="G9" s="54" t="s">
        <v>190</v>
      </c>
      <c r="H9" s="54" t="s">
        <v>190</v>
      </c>
      <c r="J9" s="48"/>
      <c r="K9" s="49"/>
    </row>
    <row r="10" spans="1:11" x14ac:dyDescent="0.3">
      <c r="B10" s="2">
        <v>2022</v>
      </c>
      <c r="C10" s="1" t="s">
        <v>192</v>
      </c>
      <c r="D10" s="54" t="s">
        <v>190</v>
      </c>
      <c r="E10" s="54" t="s">
        <v>190</v>
      </c>
      <c r="F10" s="54" t="s">
        <v>190</v>
      </c>
      <c r="G10" s="54" t="s">
        <v>190</v>
      </c>
      <c r="H10" s="54" t="s">
        <v>190</v>
      </c>
      <c r="J10" s="48"/>
      <c r="K10" s="49"/>
    </row>
    <row r="11" spans="1:11" x14ac:dyDescent="0.3">
      <c r="B11" s="2">
        <v>2022</v>
      </c>
      <c r="C11" s="1" t="s">
        <v>193</v>
      </c>
      <c r="D11" s="54" t="s">
        <v>190</v>
      </c>
      <c r="E11" s="54" t="s">
        <v>190</v>
      </c>
      <c r="F11" s="54" t="s">
        <v>190</v>
      </c>
      <c r="G11" s="54" t="s">
        <v>190</v>
      </c>
      <c r="H11" s="54" t="s">
        <v>190</v>
      </c>
      <c r="J11" s="48"/>
      <c r="K11" s="49"/>
    </row>
    <row r="12" spans="1:11" x14ac:dyDescent="0.3">
      <c r="B12" s="2">
        <v>2022</v>
      </c>
      <c r="C12" s="1" t="s">
        <v>194</v>
      </c>
      <c r="D12" s="54" t="s">
        <v>190</v>
      </c>
      <c r="E12" s="54" t="s">
        <v>190</v>
      </c>
      <c r="F12" s="54" t="s">
        <v>190</v>
      </c>
      <c r="G12" s="54" t="s">
        <v>190</v>
      </c>
      <c r="H12" s="54" t="s">
        <v>190</v>
      </c>
      <c r="J12" s="48"/>
      <c r="K12" s="49"/>
    </row>
    <row r="13" spans="1:11" x14ac:dyDescent="0.3">
      <c r="B13" s="2">
        <v>2022</v>
      </c>
      <c r="C13" s="1" t="s">
        <v>195</v>
      </c>
      <c r="D13" s="54" t="s">
        <v>190</v>
      </c>
      <c r="E13" s="54" t="s">
        <v>190</v>
      </c>
      <c r="F13" s="54" t="s">
        <v>190</v>
      </c>
      <c r="G13" s="54" t="s">
        <v>190</v>
      </c>
      <c r="H13" s="54" t="s">
        <v>190</v>
      </c>
      <c r="J13" s="48"/>
      <c r="K13" s="49"/>
    </row>
    <row r="14" spans="1:11" x14ac:dyDescent="0.3">
      <c r="B14" s="2">
        <v>2022</v>
      </c>
      <c r="C14" s="1" t="s">
        <v>196</v>
      </c>
      <c r="D14" s="54" t="s">
        <v>190</v>
      </c>
      <c r="E14" s="54" t="s">
        <v>190</v>
      </c>
      <c r="F14" s="54" t="s">
        <v>190</v>
      </c>
      <c r="G14" s="54" t="s">
        <v>190</v>
      </c>
      <c r="H14" s="54" t="s">
        <v>190</v>
      </c>
      <c r="J14" s="48"/>
      <c r="K14" s="49"/>
    </row>
    <row r="15" spans="1:11" x14ac:dyDescent="0.3">
      <c r="B15" s="2">
        <v>2022</v>
      </c>
      <c r="C15" s="1" t="s">
        <v>197</v>
      </c>
      <c r="D15" s="54" t="s">
        <v>190</v>
      </c>
      <c r="E15" s="54" t="s">
        <v>190</v>
      </c>
      <c r="F15" s="54" t="s">
        <v>190</v>
      </c>
      <c r="G15" s="54" t="s">
        <v>190</v>
      </c>
      <c r="H15" s="54" t="s">
        <v>190</v>
      </c>
      <c r="J15" s="48"/>
      <c r="K15" s="49"/>
    </row>
    <row r="16" spans="1:11" x14ac:dyDescent="0.3">
      <c r="B16" s="2">
        <v>2022</v>
      </c>
      <c r="C16" s="1" t="s">
        <v>198</v>
      </c>
      <c r="D16" s="54" t="s">
        <v>190</v>
      </c>
      <c r="E16" s="54" t="s">
        <v>190</v>
      </c>
      <c r="F16" s="54" t="s">
        <v>190</v>
      </c>
      <c r="G16" s="54" t="s">
        <v>190</v>
      </c>
      <c r="H16" s="54" t="s">
        <v>190</v>
      </c>
      <c r="J16" s="48"/>
      <c r="K16" s="49"/>
    </row>
    <row r="17" spans="2:18" x14ac:dyDescent="0.3">
      <c r="B17" s="2">
        <v>2022</v>
      </c>
      <c r="C17" s="32" t="s">
        <v>199</v>
      </c>
      <c r="D17" s="54" t="s">
        <v>190</v>
      </c>
      <c r="E17" s="54" t="s">
        <v>190</v>
      </c>
      <c r="F17" s="54" t="s">
        <v>190</v>
      </c>
      <c r="G17" s="54" t="s">
        <v>190</v>
      </c>
      <c r="H17" s="54" t="s">
        <v>190</v>
      </c>
      <c r="J17" s="48"/>
      <c r="K17" s="49"/>
    </row>
    <row r="18" spans="2:18" x14ac:dyDescent="0.3">
      <c r="B18" s="2">
        <v>2022</v>
      </c>
      <c r="C18" s="1" t="s">
        <v>200</v>
      </c>
      <c r="D18" s="54" t="s">
        <v>190</v>
      </c>
      <c r="E18" s="54" t="s">
        <v>190</v>
      </c>
      <c r="F18" s="54" t="s">
        <v>190</v>
      </c>
      <c r="G18" s="54" t="s">
        <v>190</v>
      </c>
      <c r="H18" s="54" t="s">
        <v>190</v>
      </c>
      <c r="J18" s="48"/>
      <c r="K18" s="49"/>
    </row>
    <row r="19" spans="2:18" x14ac:dyDescent="0.3">
      <c r="B19" s="2">
        <v>2022</v>
      </c>
      <c r="C19" s="1" t="s">
        <v>201</v>
      </c>
      <c r="D19" s="54" t="s">
        <v>190</v>
      </c>
      <c r="E19" s="54" t="s">
        <v>190</v>
      </c>
      <c r="F19" s="54" t="s">
        <v>190</v>
      </c>
      <c r="G19" s="54" t="s">
        <v>190</v>
      </c>
      <c r="H19" s="54" t="s">
        <v>190</v>
      </c>
      <c r="J19" s="52"/>
      <c r="K19" s="49"/>
    </row>
    <row r="20" spans="2:18" x14ac:dyDescent="0.3">
      <c r="B20" s="45"/>
      <c r="C20" s="46"/>
      <c r="D20" s="55"/>
      <c r="E20" s="55"/>
      <c r="F20" s="56"/>
      <c r="G20" s="56"/>
      <c r="H20" s="57"/>
      <c r="J20" s="50"/>
      <c r="P20" s="51"/>
      <c r="Q20" s="52"/>
      <c r="R20" s="49"/>
    </row>
    <row r="22" spans="2:18" x14ac:dyDescent="0.3">
      <c r="B22" s="39" t="s">
        <v>212</v>
      </c>
      <c r="E22" s="84"/>
    </row>
    <row r="23" spans="2:18" x14ac:dyDescent="0.3">
      <c r="B23" s="37"/>
    </row>
    <row r="25" spans="2:18" x14ac:dyDescent="0.3">
      <c r="B25" s="131" t="s">
        <v>183</v>
      </c>
      <c r="C25" s="131" t="s">
        <v>19</v>
      </c>
      <c r="D25" s="133" t="s">
        <v>1</v>
      </c>
      <c r="E25" s="134"/>
      <c r="F25" s="134"/>
      <c r="G25" s="134"/>
      <c r="H25" s="134"/>
      <c r="I25" s="134"/>
      <c r="J25" s="134"/>
      <c r="K25" s="134"/>
      <c r="L25" s="134"/>
      <c r="M25" s="135"/>
    </row>
    <row r="26" spans="2:18" x14ac:dyDescent="0.3">
      <c r="B26" s="132"/>
      <c r="C26" s="132"/>
      <c r="D26" s="3">
        <v>2022</v>
      </c>
      <c r="E26" s="3">
        <v>2021</v>
      </c>
      <c r="F26" s="3">
        <v>2020</v>
      </c>
      <c r="G26" s="3">
        <v>2019</v>
      </c>
      <c r="H26" s="3">
        <v>2018</v>
      </c>
      <c r="I26" s="3">
        <v>2017</v>
      </c>
      <c r="J26" s="3">
        <v>2016</v>
      </c>
      <c r="K26" s="3">
        <v>2015</v>
      </c>
      <c r="L26" s="3">
        <v>2014</v>
      </c>
      <c r="M26" s="3" t="s">
        <v>16</v>
      </c>
    </row>
    <row r="27" spans="2:18" x14ac:dyDescent="0.3">
      <c r="B27" s="2">
        <v>2022</v>
      </c>
      <c r="C27" s="1" t="s">
        <v>14</v>
      </c>
      <c r="D27" s="26">
        <v>1745</v>
      </c>
      <c r="E27" s="26">
        <v>864</v>
      </c>
      <c r="F27" s="26">
        <v>25</v>
      </c>
      <c r="G27" s="26">
        <v>14</v>
      </c>
      <c r="H27" s="26">
        <v>2</v>
      </c>
      <c r="I27" s="26">
        <v>3</v>
      </c>
      <c r="J27" s="81"/>
      <c r="K27" s="81">
        <v>1</v>
      </c>
      <c r="L27" s="81">
        <v>1</v>
      </c>
      <c r="M27" s="26"/>
    </row>
    <row r="28" spans="2:18" x14ac:dyDescent="0.3">
      <c r="B28" s="2">
        <v>2022</v>
      </c>
      <c r="C28" s="1" t="s">
        <v>188</v>
      </c>
      <c r="D28" s="26" t="s">
        <v>190</v>
      </c>
      <c r="E28" s="26" t="s">
        <v>190</v>
      </c>
      <c r="F28" s="26" t="s">
        <v>190</v>
      </c>
      <c r="G28" s="26" t="s">
        <v>190</v>
      </c>
      <c r="H28" s="26" t="s">
        <v>190</v>
      </c>
      <c r="I28" s="26" t="s">
        <v>190</v>
      </c>
      <c r="J28" s="26" t="s">
        <v>190</v>
      </c>
      <c r="K28" s="26" t="s">
        <v>190</v>
      </c>
      <c r="L28" s="26" t="s">
        <v>190</v>
      </c>
      <c r="M28" s="26" t="s">
        <v>190</v>
      </c>
    </row>
    <row r="29" spans="2:18" x14ac:dyDescent="0.3">
      <c r="B29" s="2">
        <v>2022</v>
      </c>
      <c r="C29" s="1" t="s">
        <v>192</v>
      </c>
      <c r="D29" s="26" t="s">
        <v>190</v>
      </c>
      <c r="E29" s="26" t="s">
        <v>190</v>
      </c>
      <c r="F29" s="26" t="s">
        <v>190</v>
      </c>
      <c r="G29" s="26" t="s">
        <v>190</v>
      </c>
      <c r="H29" s="26" t="s">
        <v>190</v>
      </c>
      <c r="I29" s="26" t="s">
        <v>190</v>
      </c>
      <c r="J29" s="26" t="s">
        <v>190</v>
      </c>
      <c r="K29" s="26" t="s">
        <v>190</v>
      </c>
      <c r="L29" s="26" t="s">
        <v>190</v>
      </c>
      <c r="M29" s="26" t="s">
        <v>190</v>
      </c>
    </row>
    <row r="30" spans="2:18" x14ac:dyDescent="0.3">
      <c r="B30" s="2">
        <v>2022</v>
      </c>
      <c r="C30" s="1" t="s">
        <v>193</v>
      </c>
      <c r="D30" s="26" t="s">
        <v>190</v>
      </c>
      <c r="E30" s="26" t="s">
        <v>190</v>
      </c>
      <c r="F30" s="26" t="s">
        <v>190</v>
      </c>
      <c r="G30" s="26" t="s">
        <v>190</v>
      </c>
      <c r="H30" s="26" t="s">
        <v>190</v>
      </c>
      <c r="I30" s="26" t="s">
        <v>190</v>
      </c>
      <c r="J30" s="26" t="s">
        <v>190</v>
      </c>
      <c r="K30" s="26" t="s">
        <v>190</v>
      </c>
      <c r="L30" s="26" t="s">
        <v>190</v>
      </c>
      <c r="M30" s="26" t="s">
        <v>190</v>
      </c>
    </row>
    <row r="31" spans="2:18" x14ac:dyDescent="0.3">
      <c r="B31" s="2">
        <v>2022</v>
      </c>
      <c r="C31" s="1" t="s">
        <v>194</v>
      </c>
      <c r="D31" s="26" t="s">
        <v>190</v>
      </c>
      <c r="E31" s="26" t="s">
        <v>190</v>
      </c>
      <c r="F31" s="26" t="s">
        <v>190</v>
      </c>
      <c r="G31" s="26" t="s">
        <v>190</v>
      </c>
      <c r="H31" s="26" t="s">
        <v>190</v>
      </c>
      <c r="I31" s="26" t="s">
        <v>190</v>
      </c>
      <c r="J31" s="26" t="s">
        <v>190</v>
      </c>
      <c r="K31" s="26" t="s">
        <v>190</v>
      </c>
      <c r="L31" s="26" t="s">
        <v>190</v>
      </c>
      <c r="M31" s="26" t="s">
        <v>190</v>
      </c>
    </row>
    <row r="32" spans="2:18" x14ac:dyDescent="0.3">
      <c r="B32" s="2">
        <v>2022</v>
      </c>
      <c r="C32" s="1" t="s">
        <v>195</v>
      </c>
      <c r="D32" s="26" t="s">
        <v>190</v>
      </c>
      <c r="E32" s="26" t="s">
        <v>190</v>
      </c>
      <c r="F32" s="26" t="s">
        <v>190</v>
      </c>
      <c r="G32" s="26" t="s">
        <v>190</v>
      </c>
      <c r="H32" s="26" t="s">
        <v>190</v>
      </c>
      <c r="I32" s="26" t="s">
        <v>190</v>
      </c>
      <c r="J32" s="26" t="s">
        <v>190</v>
      </c>
      <c r="K32" s="26" t="s">
        <v>190</v>
      </c>
      <c r="L32" s="26" t="s">
        <v>190</v>
      </c>
      <c r="M32" s="26" t="s">
        <v>190</v>
      </c>
    </row>
    <row r="33" spans="2:13" x14ac:dyDescent="0.3">
      <c r="B33" s="2">
        <v>2022</v>
      </c>
      <c r="C33" s="1" t="s">
        <v>196</v>
      </c>
      <c r="D33" s="26" t="s">
        <v>190</v>
      </c>
      <c r="E33" s="26" t="s">
        <v>190</v>
      </c>
      <c r="F33" s="26" t="s">
        <v>190</v>
      </c>
      <c r="G33" s="26" t="s">
        <v>190</v>
      </c>
      <c r="H33" s="26" t="s">
        <v>190</v>
      </c>
      <c r="I33" s="26" t="s">
        <v>190</v>
      </c>
      <c r="J33" s="26" t="s">
        <v>190</v>
      </c>
      <c r="K33" s="26" t="s">
        <v>190</v>
      </c>
      <c r="L33" s="26" t="s">
        <v>190</v>
      </c>
      <c r="M33" s="26" t="s">
        <v>190</v>
      </c>
    </row>
    <row r="34" spans="2:13" x14ac:dyDescent="0.3">
      <c r="B34" s="2">
        <v>2022</v>
      </c>
      <c r="C34" s="1" t="s">
        <v>197</v>
      </c>
      <c r="D34" s="26" t="s">
        <v>190</v>
      </c>
      <c r="E34" s="26" t="s">
        <v>190</v>
      </c>
      <c r="F34" s="26" t="s">
        <v>190</v>
      </c>
      <c r="G34" s="26" t="s">
        <v>190</v>
      </c>
      <c r="H34" s="26" t="s">
        <v>190</v>
      </c>
      <c r="I34" s="26" t="s">
        <v>190</v>
      </c>
      <c r="J34" s="26" t="s">
        <v>190</v>
      </c>
      <c r="K34" s="26" t="s">
        <v>190</v>
      </c>
      <c r="L34" s="26" t="s">
        <v>190</v>
      </c>
      <c r="M34" s="26" t="s">
        <v>190</v>
      </c>
    </row>
    <row r="35" spans="2:13" x14ac:dyDescent="0.3">
      <c r="B35" s="2">
        <v>2022</v>
      </c>
      <c r="C35" s="1" t="s">
        <v>198</v>
      </c>
      <c r="D35" s="26" t="s">
        <v>190</v>
      </c>
      <c r="E35" s="26" t="s">
        <v>190</v>
      </c>
      <c r="F35" s="26" t="s">
        <v>190</v>
      </c>
      <c r="G35" s="26" t="s">
        <v>190</v>
      </c>
      <c r="H35" s="26" t="s">
        <v>190</v>
      </c>
      <c r="I35" s="26" t="s">
        <v>190</v>
      </c>
      <c r="J35" s="26" t="s">
        <v>190</v>
      </c>
      <c r="K35" s="26" t="s">
        <v>190</v>
      </c>
      <c r="L35" s="26" t="s">
        <v>190</v>
      </c>
      <c r="M35" s="26" t="s">
        <v>190</v>
      </c>
    </row>
    <row r="36" spans="2:13" x14ac:dyDescent="0.3">
      <c r="B36" s="2">
        <v>2022</v>
      </c>
      <c r="C36" s="1" t="s">
        <v>199</v>
      </c>
      <c r="D36" s="26" t="s">
        <v>190</v>
      </c>
      <c r="E36" s="26" t="s">
        <v>190</v>
      </c>
      <c r="F36" s="26" t="s">
        <v>190</v>
      </c>
      <c r="G36" s="26" t="s">
        <v>190</v>
      </c>
      <c r="H36" s="26" t="s">
        <v>190</v>
      </c>
      <c r="I36" s="26" t="s">
        <v>190</v>
      </c>
      <c r="J36" s="26" t="s">
        <v>190</v>
      </c>
      <c r="K36" s="26" t="s">
        <v>190</v>
      </c>
      <c r="L36" s="26" t="s">
        <v>190</v>
      </c>
      <c r="M36" s="26" t="s">
        <v>190</v>
      </c>
    </row>
    <row r="37" spans="2:13" x14ac:dyDescent="0.3">
      <c r="B37" s="2">
        <v>2022</v>
      </c>
      <c r="C37" s="1" t="s">
        <v>200</v>
      </c>
      <c r="D37" s="26" t="s">
        <v>190</v>
      </c>
      <c r="E37" s="26" t="s">
        <v>190</v>
      </c>
      <c r="F37" s="26" t="s">
        <v>190</v>
      </c>
      <c r="G37" s="26" t="s">
        <v>190</v>
      </c>
      <c r="H37" s="26" t="s">
        <v>190</v>
      </c>
      <c r="I37" s="26" t="s">
        <v>190</v>
      </c>
      <c r="J37" s="26" t="s">
        <v>190</v>
      </c>
      <c r="K37" s="26" t="s">
        <v>190</v>
      </c>
      <c r="L37" s="26" t="s">
        <v>190</v>
      </c>
      <c r="M37" s="26" t="s">
        <v>190</v>
      </c>
    </row>
    <row r="38" spans="2:13" x14ac:dyDescent="0.3">
      <c r="B38" s="2">
        <v>2022</v>
      </c>
      <c r="C38" s="1" t="s">
        <v>201</v>
      </c>
      <c r="D38" s="26" t="s">
        <v>190</v>
      </c>
      <c r="E38" s="26" t="s">
        <v>190</v>
      </c>
      <c r="F38" s="26" t="s">
        <v>190</v>
      </c>
      <c r="G38" s="26" t="s">
        <v>190</v>
      </c>
      <c r="H38" s="26" t="s">
        <v>190</v>
      </c>
      <c r="I38" s="26" t="s">
        <v>190</v>
      </c>
      <c r="J38" s="26" t="s">
        <v>190</v>
      </c>
      <c r="K38" s="26" t="s">
        <v>190</v>
      </c>
      <c r="L38" s="26" t="s">
        <v>190</v>
      </c>
      <c r="M38" s="26" t="s">
        <v>190</v>
      </c>
    </row>
  </sheetData>
  <mergeCells count="3">
    <mergeCell ref="B25:B26"/>
    <mergeCell ref="C25:C26"/>
    <mergeCell ref="D25:M25"/>
  </mergeCells>
  <pageMargins left="0.7" right="0.7" top="0.75" bottom="0.75" header="0.51180555555555496" footer="0.51180555555555496"/>
  <pageSetup paperSize="9" firstPageNumber="0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3"/>
  <sheetViews>
    <sheetView topLeftCell="A19" zoomScaleNormal="100" workbookViewId="0">
      <selection activeCell="E8" sqref="E8"/>
    </sheetView>
  </sheetViews>
  <sheetFormatPr baseColWidth="10" defaultColWidth="9.109375" defaultRowHeight="14.4" x14ac:dyDescent="0.3"/>
  <cols>
    <col min="1" max="1" width="5.33203125" style="38" customWidth="1"/>
    <col min="2" max="2" width="15.6640625" style="38" customWidth="1"/>
    <col min="3" max="3" width="14.109375" style="38" customWidth="1"/>
    <col min="4" max="4" width="16.77734375" style="38" bestFit="1" customWidth="1"/>
    <col min="5" max="5" width="16.44140625" style="38" customWidth="1"/>
    <col min="6" max="6" width="11.109375" style="38" bestFit="1" customWidth="1"/>
    <col min="7" max="7" width="16.5546875" style="38" customWidth="1"/>
    <col min="8" max="8" width="15.21875" style="38" customWidth="1"/>
    <col min="9" max="9" width="17.21875" style="38" customWidth="1"/>
    <col min="10" max="10" width="16.5546875" style="38" customWidth="1"/>
    <col min="11" max="11" width="11.109375" style="38" bestFit="1" customWidth="1"/>
    <col min="12" max="12" width="12.21875" style="38" bestFit="1" customWidth="1"/>
    <col min="13" max="13" width="8.109375" style="38" bestFit="1" customWidth="1"/>
    <col min="14" max="22" width="7" style="38" customWidth="1"/>
    <col min="23" max="1026" width="10.6640625" style="38" customWidth="1"/>
    <col min="1027" max="16384" width="9.109375" style="38"/>
  </cols>
  <sheetData>
    <row r="1" spans="1:17" x14ac:dyDescent="0.3">
      <c r="A1" s="37" t="s">
        <v>213</v>
      </c>
    </row>
    <row r="3" spans="1:17" x14ac:dyDescent="0.3">
      <c r="A3" s="39" t="s">
        <v>18</v>
      </c>
    </row>
    <row r="5" spans="1:17" x14ac:dyDescent="0.3">
      <c r="B5" s="39" t="s">
        <v>21</v>
      </c>
    </row>
    <row r="6" spans="1:17" x14ac:dyDescent="0.3">
      <c r="B6" s="72"/>
      <c r="C6" s="72"/>
      <c r="D6" s="72"/>
      <c r="E6" s="72"/>
      <c r="G6" s="89"/>
      <c r="H6" s="89"/>
      <c r="I6" s="89"/>
      <c r="J6" s="89"/>
    </row>
    <row r="7" spans="1:17" ht="28.8" x14ac:dyDescent="0.3">
      <c r="B7" s="75" t="s">
        <v>1</v>
      </c>
      <c r="C7" s="75" t="s">
        <v>20</v>
      </c>
      <c r="D7" s="75" t="s">
        <v>13</v>
      </c>
      <c r="E7" s="75" t="s">
        <v>203</v>
      </c>
      <c r="G7" s="90"/>
      <c r="H7" s="90"/>
      <c r="I7" s="90"/>
      <c r="J7" s="90"/>
    </row>
    <row r="8" spans="1:17" x14ac:dyDescent="0.3">
      <c r="B8" s="16">
        <v>2022</v>
      </c>
      <c r="C8" s="17">
        <v>1745</v>
      </c>
      <c r="D8" s="18">
        <v>437.04915759312337</v>
      </c>
      <c r="E8" s="24">
        <f>(D8-D9)/D9</f>
        <v>-3.0769120961304929E-2</v>
      </c>
      <c r="G8" s="91"/>
      <c r="H8" s="92"/>
      <c r="I8" s="93"/>
      <c r="J8" s="94"/>
    </row>
    <row r="9" spans="1:17" x14ac:dyDescent="0.3">
      <c r="B9" s="16">
        <v>2021</v>
      </c>
      <c r="C9" s="17">
        <v>33495</v>
      </c>
      <c r="D9" s="18">
        <v>450.92368293775218</v>
      </c>
      <c r="E9" s="24">
        <v>3.91960792833842E-2</v>
      </c>
      <c r="G9" s="91"/>
      <c r="H9" s="92"/>
      <c r="I9" s="93"/>
      <c r="J9" s="94"/>
    </row>
    <row r="10" spans="1:17" x14ac:dyDescent="0.3">
      <c r="B10" s="16">
        <v>2020</v>
      </c>
      <c r="C10" s="17">
        <v>30478</v>
      </c>
      <c r="D10" s="18">
        <v>438.70583371612304</v>
      </c>
      <c r="E10" s="24">
        <v>4.7999667511475816E-2</v>
      </c>
      <c r="G10" s="91"/>
      <c r="H10" s="92"/>
      <c r="I10" s="93"/>
      <c r="J10" s="94"/>
    </row>
    <row r="11" spans="1:17" x14ac:dyDescent="0.3">
      <c r="B11" s="16">
        <v>2019</v>
      </c>
      <c r="C11" s="17">
        <v>32648</v>
      </c>
      <c r="D11" s="19">
        <v>422.08646624601852</v>
      </c>
      <c r="E11" s="24">
        <v>4.5536571044463597E-2</v>
      </c>
      <c r="G11" s="91"/>
      <c r="H11" s="92"/>
      <c r="I11" s="95"/>
      <c r="J11" s="94"/>
    </row>
    <row r="12" spans="1:17" x14ac:dyDescent="0.3">
      <c r="B12" s="4">
        <v>2018</v>
      </c>
      <c r="C12" s="17">
        <v>31546</v>
      </c>
      <c r="D12" s="19">
        <v>402.75438946300659</v>
      </c>
      <c r="E12" s="24">
        <v>3.3420874683167921E-2</v>
      </c>
      <c r="G12" s="100"/>
      <c r="H12" s="100"/>
      <c r="I12" s="100"/>
      <c r="J12" s="100"/>
      <c r="K12" s="100"/>
      <c r="L12" s="100"/>
      <c r="M12" s="100"/>
      <c r="N12" s="100"/>
      <c r="O12" s="100"/>
      <c r="P12" s="100"/>
      <c r="Q12" s="100"/>
    </row>
    <row r="13" spans="1:17" x14ac:dyDescent="0.3">
      <c r="B13" s="4">
        <v>2017</v>
      </c>
      <c r="C13" s="17">
        <v>29512</v>
      </c>
      <c r="D13" s="19">
        <v>385.21310551640079</v>
      </c>
      <c r="E13" s="24">
        <v>2.6520911691077315E-2</v>
      </c>
      <c r="G13" s="99"/>
      <c r="H13" s="130"/>
      <c r="I13" s="130"/>
      <c r="J13" s="130"/>
      <c r="K13" s="130"/>
      <c r="L13" s="130"/>
      <c r="M13" s="130"/>
      <c r="N13" s="130"/>
      <c r="O13" s="130"/>
      <c r="P13" s="41"/>
      <c r="Q13" s="41"/>
    </row>
    <row r="14" spans="1:17" x14ac:dyDescent="0.3">
      <c r="B14" s="4">
        <v>2016</v>
      </c>
      <c r="C14" s="17">
        <v>26611</v>
      </c>
      <c r="D14" s="19">
        <v>372.75529743339234</v>
      </c>
      <c r="E14" s="24">
        <v>-3.8441460058663227E-3</v>
      </c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</row>
    <row r="15" spans="1:17" x14ac:dyDescent="0.3">
      <c r="B15" s="4">
        <v>2015</v>
      </c>
      <c r="C15" s="17">
        <v>25610</v>
      </c>
      <c r="D15" s="19">
        <v>363.12489418196071</v>
      </c>
      <c r="E15" s="80" t="s">
        <v>190</v>
      </c>
      <c r="G15" s="96"/>
      <c r="H15" s="92"/>
      <c r="I15" s="95"/>
      <c r="J15" s="97"/>
    </row>
    <row r="16" spans="1:17" x14ac:dyDescent="0.3">
      <c r="B16" s="4">
        <v>2014</v>
      </c>
      <c r="C16" s="17">
        <v>18456</v>
      </c>
      <c r="D16" s="8">
        <v>364.52618606415291</v>
      </c>
      <c r="E16" s="8"/>
      <c r="G16" s="96"/>
      <c r="H16" s="98"/>
      <c r="I16" s="98"/>
      <c r="J16" s="98"/>
    </row>
    <row r="18" spans="2:13" x14ac:dyDescent="0.3">
      <c r="B18" s="39" t="s">
        <v>214</v>
      </c>
    </row>
    <row r="20" spans="2:13" x14ac:dyDescent="0.3">
      <c r="B20" s="5"/>
      <c r="C20" s="133" t="s">
        <v>31</v>
      </c>
      <c r="D20" s="134"/>
      <c r="E20" s="134"/>
      <c r="F20" s="134"/>
      <c r="G20" s="134"/>
      <c r="H20" s="134"/>
      <c r="I20" s="134"/>
      <c r="J20" s="134"/>
      <c r="K20" s="134"/>
      <c r="L20" s="134"/>
      <c r="M20" s="135"/>
    </row>
    <row r="21" spans="2:13" x14ac:dyDescent="0.3">
      <c r="B21" s="6" t="s">
        <v>12</v>
      </c>
      <c r="C21" s="33" t="s">
        <v>2</v>
      </c>
      <c r="D21" s="33" t="s">
        <v>3</v>
      </c>
      <c r="E21" s="33" t="s">
        <v>4</v>
      </c>
      <c r="F21" s="33" t="s">
        <v>5</v>
      </c>
      <c r="G21" s="33" t="s">
        <v>6</v>
      </c>
      <c r="H21" s="33" t="s">
        <v>7</v>
      </c>
      <c r="I21" s="33" t="s">
        <v>8</v>
      </c>
      <c r="J21" s="33" t="s">
        <v>9</v>
      </c>
      <c r="K21" s="33" t="s">
        <v>10</v>
      </c>
      <c r="L21" s="33" t="s">
        <v>11</v>
      </c>
      <c r="M21" s="33" t="s">
        <v>22</v>
      </c>
    </row>
    <row r="22" spans="2:13" x14ac:dyDescent="0.3">
      <c r="B22" s="16">
        <v>2022</v>
      </c>
      <c r="C22" s="54">
        <v>6</v>
      </c>
      <c r="D22" s="54">
        <v>31</v>
      </c>
      <c r="E22" s="54">
        <v>313</v>
      </c>
      <c r="F22" s="54">
        <v>569</v>
      </c>
      <c r="G22" s="54">
        <v>412</v>
      </c>
      <c r="H22" s="54">
        <v>240</v>
      </c>
      <c r="I22" s="54">
        <v>86</v>
      </c>
      <c r="J22" s="54">
        <v>43</v>
      </c>
      <c r="K22" s="54">
        <v>17</v>
      </c>
      <c r="L22" s="54">
        <v>10</v>
      </c>
      <c r="M22" s="54">
        <v>18</v>
      </c>
    </row>
    <row r="23" spans="2:13" x14ac:dyDescent="0.3">
      <c r="B23" s="16">
        <v>2021</v>
      </c>
      <c r="C23" s="54">
        <v>104</v>
      </c>
      <c r="D23" s="54">
        <v>666</v>
      </c>
      <c r="E23" s="54">
        <v>4843</v>
      </c>
      <c r="F23" s="54">
        <v>10478</v>
      </c>
      <c r="G23" s="54">
        <v>8811</v>
      </c>
      <c r="H23" s="54">
        <v>4506</v>
      </c>
      <c r="I23" s="54">
        <v>2188</v>
      </c>
      <c r="J23" s="54">
        <v>957</v>
      </c>
      <c r="K23" s="54">
        <v>407</v>
      </c>
      <c r="L23" s="54">
        <v>216</v>
      </c>
      <c r="M23" s="54">
        <v>319</v>
      </c>
    </row>
    <row r="24" spans="2:13" x14ac:dyDescent="0.3">
      <c r="B24" s="16" t="s">
        <v>227</v>
      </c>
      <c r="C24" s="54">
        <v>104</v>
      </c>
      <c r="D24" s="54">
        <v>706</v>
      </c>
      <c r="E24" s="54">
        <v>5053</v>
      </c>
      <c r="F24" s="54">
        <v>9972</v>
      </c>
      <c r="G24" s="54">
        <v>7681</v>
      </c>
      <c r="H24" s="54">
        <v>3730</v>
      </c>
      <c r="I24" s="54">
        <v>1743</v>
      </c>
      <c r="J24" s="54">
        <v>736</v>
      </c>
      <c r="K24" s="54">
        <v>313</v>
      </c>
      <c r="L24" s="54">
        <v>162</v>
      </c>
      <c r="M24" s="54">
        <v>278</v>
      </c>
    </row>
    <row r="25" spans="2:13" x14ac:dyDescent="0.3">
      <c r="B25" s="16" t="s">
        <v>206</v>
      </c>
      <c r="C25" s="54">
        <v>110</v>
      </c>
      <c r="D25" s="54">
        <v>822</v>
      </c>
      <c r="E25" s="54">
        <v>6171</v>
      </c>
      <c r="F25" s="54">
        <v>11341</v>
      </c>
      <c r="G25" s="54">
        <v>7899</v>
      </c>
      <c r="H25" s="54">
        <v>3544</v>
      </c>
      <c r="I25" s="54">
        <v>1480</v>
      </c>
      <c r="J25" s="54">
        <v>683</v>
      </c>
      <c r="K25" s="54">
        <v>239</v>
      </c>
      <c r="L25" s="54">
        <v>111</v>
      </c>
      <c r="M25" s="54">
        <v>248</v>
      </c>
    </row>
    <row r="26" spans="2:13" x14ac:dyDescent="0.3">
      <c r="B26" s="4" t="s">
        <v>202</v>
      </c>
      <c r="C26" s="54">
        <v>128</v>
      </c>
      <c r="D26" s="82">
        <v>922</v>
      </c>
      <c r="E26" s="54">
        <v>7264</v>
      </c>
      <c r="F26" s="54">
        <v>11542</v>
      </c>
      <c r="G26" s="54">
        <v>6856</v>
      </c>
      <c r="H26" s="54">
        <v>2807</v>
      </c>
      <c r="I26" s="54">
        <v>1092</v>
      </c>
      <c r="J26" s="54">
        <v>428</v>
      </c>
      <c r="K26" s="54">
        <v>203</v>
      </c>
      <c r="L26" s="54">
        <v>113</v>
      </c>
      <c r="M26" s="54">
        <v>191</v>
      </c>
    </row>
    <row r="27" spans="2:13" x14ac:dyDescent="0.3">
      <c r="B27" s="4" t="s">
        <v>186</v>
      </c>
      <c r="C27" s="83">
        <v>184</v>
      </c>
      <c r="D27" s="83">
        <v>1020</v>
      </c>
      <c r="E27" s="83">
        <v>7799</v>
      </c>
      <c r="F27" s="83">
        <v>11354</v>
      </c>
      <c r="G27" s="83">
        <v>5665</v>
      </c>
      <c r="H27" s="83">
        <v>2031</v>
      </c>
      <c r="I27" s="83">
        <v>782</v>
      </c>
      <c r="J27" s="83">
        <v>275</v>
      </c>
      <c r="K27" s="83">
        <v>158</v>
      </c>
      <c r="L27" s="83">
        <v>86</v>
      </c>
      <c r="M27" s="83">
        <v>158</v>
      </c>
    </row>
    <row r="28" spans="2:13" x14ac:dyDescent="0.3">
      <c r="B28" s="4" t="s">
        <v>177</v>
      </c>
      <c r="C28" s="83">
        <v>156</v>
      </c>
      <c r="D28" s="83">
        <v>1016</v>
      </c>
      <c r="E28" s="83">
        <v>7789</v>
      </c>
      <c r="F28" s="83">
        <v>10264</v>
      </c>
      <c r="G28" s="83">
        <v>4835</v>
      </c>
      <c r="H28" s="83">
        <v>1551</v>
      </c>
      <c r="I28" s="83">
        <v>516</v>
      </c>
      <c r="J28" s="83">
        <v>237</v>
      </c>
      <c r="K28" s="83">
        <v>99</v>
      </c>
      <c r="L28" s="83">
        <v>62</v>
      </c>
      <c r="M28" s="83">
        <v>86</v>
      </c>
    </row>
    <row r="29" spans="2:13" x14ac:dyDescent="0.3">
      <c r="B29" s="4" t="s">
        <v>178</v>
      </c>
      <c r="C29" s="83">
        <v>217</v>
      </c>
      <c r="D29" s="83">
        <v>1228</v>
      </c>
      <c r="E29" s="83">
        <v>7915</v>
      </c>
      <c r="F29" s="83">
        <v>9887</v>
      </c>
      <c r="G29" s="83">
        <v>4285</v>
      </c>
      <c r="H29" s="83">
        <v>1262</v>
      </c>
      <c r="I29" s="83">
        <v>415</v>
      </c>
      <c r="J29" s="83">
        <v>193</v>
      </c>
      <c r="K29" s="83">
        <v>88</v>
      </c>
      <c r="L29" s="83">
        <v>40</v>
      </c>
      <c r="M29" s="83">
        <v>80</v>
      </c>
    </row>
    <row r="30" spans="2:13" x14ac:dyDescent="0.3">
      <c r="B30" s="4" t="s">
        <v>179</v>
      </c>
      <c r="C30" s="26">
        <v>111</v>
      </c>
      <c r="D30" s="26">
        <v>756</v>
      </c>
      <c r="E30" s="26">
        <v>5658</v>
      </c>
      <c r="F30" s="26">
        <v>7203</v>
      </c>
      <c r="G30" s="26">
        <v>3279</v>
      </c>
      <c r="H30" s="26">
        <v>912</v>
      </c>
      <c r="I30" s="26">
        <v>316</v>
      </c>
      <c r="J30" s="26">
        <v>119</v>
      </c>
      <c r="K30" s="26">
        <v>44</v>
      </c>
      <c r="L30" s="26">
        <v>25</v>
      </c>
      <c r="M30" s="26">
        <v>33</v>
      </c>
    </row>
    <row r="31" spans="2:13" x14ac:dyDescent="0.3">
      <c r="B31" s="38" t="s">
        <v>226</v>
      </c>
    </row>
    <row r="34" spans="2:13" x14ac:dyDescent="0.3">
      <c r="B34" s="41"/>
      <c r="C34" s="136"/>
      <c r="D34" s="136"/>
      <c r="E34" s="136"/>
      <c r="F34" s="136"/>
      <c r="G34" s="136"/>
      <c r="H34" s="136"/>
      <c r="I34" s="136"/>
      <c r="J34" s="136"/>
      <c r="K34" s="136"/>
      <c r="L34" s="136"/>
      <c r="M34" s="136"/>
    </row>
    <row r="35" spans="2:13" x14ac:dyDescent="0.3">
      <c r="B35" s="101"/>
      <c r="C35" s="101"/>
      <c r="D35" s="101"/>
      <c r="E35" s="101"/>
      <c r="F35" s="101"/>
      <c r="G35" s="101"/>
      <c r="H35" s="101"/>
      <c r="I35" s="101"/>
      <c r="J35" s="101"/>
      <c r="K35" s="101"/>
      <c r="L35" s="101"/>
      <c r="M35" s="101"/>
    </row>
    <row r="36" spans="2:13" x14ac:dyDescent="0.3">
      <c r="B36" s="101"/>
      <c r="C36" s="55"/>
      <c r="D36" s="55"/>
      <c r="E36" s="55"/>
      <c r="F36" s="55"/>
      <c r="G36" s="55"/>
      <c r="H36" s="55"/>
      <c r="I36" s="55"/>
      <c r="J36" s="55"/>
      <c r="K36" s="55"/>
      <c r="L36" s="55"/>
      <c r="M36" s="55"/>
    </row>
    <row r="37" spans="2:13" x14ac:dyDescent="0.3">
      <c r="B37" s="101"/>
      <c r="C37" s="55"/>
      <c r="D37" s="55"/>
      <c r="E37" s="55"/>
      <c r="F37" s="55"/>
      <c r="G37" s="55"/>
      <c r="H37" s="55"/>
      <c r="I37" s="55"/>
      <c r="J37" s="55"/>
      <c r="K37" s="55"/>
      <c r="L37" s="55"/>
      <c r="M37" s="55"/>
    </row>
    <row r="38" spans="2:13" x14ac:dyDescent="0.3">
      <c r="B38" s="101"/>
      <c r="C38" s="55"/>
      <c r="D38" s="55"/>
      <c r="E38" s="55"/>
      <c r="F38" s="55"/>
      <c r="G38" s="55"/>
      <c r="H38" s="55"/>
      <c r="I38" s="55"/>
      <c r="J38" s="55"/>
      <c r="K38" s="55"/>
      <c r="L38" s="55"/>
      <c r="M38" s="55"/>
    </row>
    <row r="39" spans="2:13" x14ac:dyDescent="0.3">
      <c r="B39" s="102"/>
      <c r="C39" s="55"/>
      <c r="D39" s="103"/>
      <c r="E39" s="55"/>
      <c r="F39" s="55"/>
      <c r="G39" s="55"/>
      <c r="H39" s="55"/>
      <c r="I39" s="55"/>
      <c r="J39" s="55"/>
      <c r="K39" s="55"/>
      <c r="L39" s="55"/>
      <c r="M39" s="55"/>
    </row>
    <row r="40" spans="2:13" x14ac:dyDescent="0.3">
      <c r="B40" s="102"/>
      <c r="C40" s="104"/>
      <c r="D40" s="104"/>
      <c r="E40" s="104"/>
      <c r="F40" s="104"/>
      <c r="G40" s="104"/>
      <c r="H40" s="104"/>
      <c r="I40" s="104"/>
      <c r="J40" s="104"/>
      <c r="K40" s="104"/>
      <c r="L40" s="104"/>
      <c r="M40" s="104"/>
    </row>
    <row r="41" spans="2:13" x14ac:dyDescent="0.3">
      <c r="B41" s="102"/>
      <c r="C41" s="104"/>
      <c r="D41" s="104"/>
      <c r="E41" s="104"/>
      <c r="F41" s="104"/>
      <c r="G41" s="104"/>
      <c r="H41" s="104"/>
      <c r="I41" s="104"/>
      <c r="J41" s="104"/>
      <c r="K41" s="104"/>
      <c r="L41" s="104"/>
      <c r="M41" s="104"/>
    </row>
    <row r="42" spans="2:13" x14ac:dyDescent="0.3">
      <c r="B42" s="102"/>
      <c r="C42" s="104"/>
      <c r="D42" s="104"/>
      <c r="E42" s="104"/>
      <c r="F42" s="104"/>
      <c r="G42" s="104"/>
      <c r="H42" s="104"/>
      <c r="I42" s="104"/>
      <c r="J42" s="104"/>
      <c r="K42" s="104"/>
      <c r="L42" s="104"/>
      <c r="M42" s="104"/>
    </row>
    <row r="43" spans="2:13" x14ac:dyDescent="0.3">
      <c r="B43" s="102"/>
      <c r="C43" s="105"/>
      <c r="D43" s="105"/>
      <c r="E43" s="105"/>
      <c r="F43" s="105"/>
      <c r="G43" s="105"/>
      <c r="H43" s="105"/>
      <c r="I43" s="105"/>
      <c r="J43" s="105"/>
      <c r="K43" s="105"/>
      <c r="L43" s="105"/>
      <c r="M43" s="105"/>
    </row>
  </sheetData>
  <mergeCells count="2">
    <mergeCell ref="C20:M20"/>
    <mergeCell ref="C34:M34"/>
  </mergeCells>
  <pageMargins left="0.7" right="0.7" top="0.75" bottom="0.75" header="0.51180555555555496" footer="0.51180555555555496"/>
  <pageSetup paperSize="9" firstPageNumber="0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24"/>
  <sheetViews>
    <sheetView tabSelected="1" topLeftCell="A21" zoomScale="90" zoomScaleNormal="90" workbookViewId="0">
      <selection activeCell="H25" sqref="H25"/>
    </sheetView>
  </sheetViews>
  <sheetFormatPr baseColWidth="10" defaultColWidth="9.109375" defaultRowHeight="14.4" x14ac:dyDescent="0.3"/>
  <cols>
    <col min="1" max="1" width="5.33203125" style="38" customWidth="1"/>
    <col min="2" max="2" width="13.77734375" style="38" customWidth="1"/>
    <col min="3" max="4" width="18.6640625" style="38" bestFit="1" customWidth="1"/>
    <col min="5" max="5" width="16.77734375" style="49" bestFit="1" customWidth="1"/>
    <col min="6" max="6" width="18.6640625" style="38" bestFit="1" customWidth="1"/>
    <col min="7" max="7" width="16.77734375" style="49" bestFit="1" customWidth="1"/>
    <col min="8" max="8" width="16.77734375" style="38" bestFit="1" customWidth="1"/>
    <col min="9" max="9" width="12.33203125" style="38" bestFit="1" customWidth="1"/>
    <col min="10" max="10" width="16.77734375" style="38" bestFit="1" customWidth="1"/>
    <col min="11" max="11" width="12.33203125" style="38" bestFit="1" customWidth="1"/>
    <col min="12" max="12" width="16.77734375" style="38" bestFit="1" customWidth="1"/>
    <col min="13" max="13" width="12.33203125" style="38" bestFit="1" customWidth="1"/>
    <col min="14" max="14" width="16.77734375" style="38" bestFit="1" customWidth="1"/>
    <col min="15" max="15" width="13" style="38" customWidth="1"/>
    <col min="16" max="16" width="16.6640625" style="38" customWidth="1"/>
    <col min="17" max="17" width="13.77734375" style="38" customWidth="1"/>
    <col min="18" max="18" width="12.77734375" style="38" customWidth="1"/>
    <col min="19" max="19" width="13.88671875" style="38" customWidth="1"/>
    <col min="20" max="22" width="13.77734375" style="38" customWidth="1"/>
    <col min="23" max="28" width="13.88671875" style="38" customWidth="1"/>
    <col min="29" max="29" width="13.77734375" style="38" customWidth="1"/>
    <col min="30" max="31" width="13.88671875" style="38" customWidth="1"/>
    <col min="32" max="1026" width="10.6640625" style="38" customWidth="1"/>
    <col min="1027" max="16384" width="9.109375" style="38"/>
  </cols>
  <sheetData>
    <row r="1" spans="1:8" x14ac:dyDescent="0.3">
      <c r="A1" s="37" t="s">
        <v>223</v>
      </c>
    </row>
    <row r="3" spans="1:8" x14ac:dyDescent="0.3">
      <c r="A3" s="39" t="s">
        <v>37</v>
      </c>
    </row>
    <row r="4" spans="1:8" x14ac:dyDescent="0.3">
      <c r="B4" s="38" t="s">
        <v>173</v>
      </c>
    </row>
    <row r="5" spans="1:8" x14ac:dyDescent="0.3">
      <c r="B5" s="38" t="s">
        <v>172</v>
      </c>
    </row>
    <row r="6" spans="1:8" x14ac:dyDescent="0.3">
      <c r="B6" s="38" t="s">
        <v>174</v>
      </c>
    </row>
    <row r="7" spans="1:8" x14ac:dyDescent="0.3">
      <c r="B7" s="38" t="s">
        <v>191</v>
      </c>
    </row>
    <row r="9" spans="1:8" x14ac:dyDescent="0.3">
      <c r="A9" s="39" t="s">
        <v>168</v>
      </c>
    </row>
    <row r="11" spans="1:8" x14ac:dyDescent="0.3">
      <c r="B11" s="39" t="s">
        <v>222</v>
      </c>
    </row>
    <row r="13" spans="1:8" x14ac:dyDescent="0.3">
      <c r="B13" s="10"/>
      <c r="C13" s="34" t="s">
        <v>215</v>
      </c>
      <c r="D13" s="10" t="s">
        <v>13</v>
      </c>
      <c r="E13" s="58"/>
      <c r="F13" s="116"/>
      <c r="G13" s="129"/>
      <c r="H13" s="116"/>
    </row>
    <row r="14" spans="1:8" x14ac:dyDescent="0.3">
      <c r="B14" s="11" t="s">
        <v>23</v>
      </c>
      <c r="C14" s="9">
        <v>280</v>
      </c>
      <c r="D14" s="22">
        <v>546.13285714285712</v>
      </c>
      <c r="F14" s="59"/>
      <c r="G14" s="47"/>
      <c r="H14" s="109"/>
    </row>
    <row r="15" spans="1:8" x14ac:dyDescent="0.3">
      <c r="B15" s="11" t="s">
        <v>24</v>
      </c>
      <c r="C15" s="9">
        <v>48</v>
      </c>
      <c r="D15" s="22">
        <v>366.14583333333331</v>
      </c>
      <c r="F15" s="59"/>
      <c r="G15" s="47"/>
      <c r="H15" s="109"/>
    </row>
    <row r="16" spans="1:8" x14ac:dyDescent="0.3">
      <c r="B16" s="11" t="s">
        <v>25</v>
      </c>
      <c r="C16" s="9">
        <v>109</v>
      </c>
      <c r="D16" s="22">
        <v>370.83330275229355</v>
      </c>
      <c r="F16" s="59"/>
      <c r="G16" s="47"/>
      <c r="H16" s="109"/>
    </row>
    <row r="17" spans="2:14" x14ac:dyDescent="0.3">
      <c r="B17" s="11" t="s">
        <v>26</v>
      </c>
      <c r="C17" s="9">
        <v>92</v>
      </c>
      <c r="D17" s="22">
        <v>414.6123913043478</v>
      </c>
      <c r="F17" s="59"/>
      <c r="G17" s="47"/>
      <c r="H17" s="109"/>
    </row>
    <row r="18" spans="2:14" x14ac:dyDescent="0.3">
      <c r="B18" s="11" t="s">
        <v>27</v>
      </c>
      <c r="C18" s="9">
        <v>47</v>
      </c>
      <c r="D18" s="22">
        <v>506.70212765957444</v>
      </c>
      <c r="F18" s="59"/>
      <c r="G18" s="47"/>
      <c r="H18" s="109"/>
    </row>
    <row r="19" spans="2:14" x14ac:dyDescent="0.3">
      <c r="B19" s="11" t="s">
        <v>28</v>
      </c>
      <c r="C19" s="9">
        <v>120</v>
      </c>
      <c r="D19" s="22">
        <v>465.61666666666667</v>
      </c>
      <c r="F19" s="59"/>
      <c r="G19" s="47"/>
      <c r="H19" s="109"/>
      <c r="N19" s="84"/>
    </row>
    <row r="20" spans="2:14" x14ac:dyDescent="0.3">
      <c r="B20" s="11" t="s">
        <v>29</v>
      </c>
      <c r="C20" s="9">
        <v>254</v>
      </c>
      <c r="D20" s="22">
        <v>531.06118110236207</v>
      </c>
      <c r="F20" s="59"/>
      <c r="G20" s="47"/>
      <c r="H20" s="109"/>
    </row>
    <row r="21" spans="2:14" x14ac:dyDescent="0.3">
      <c r="B21" s="59"/>
      <c r="C21" s="47"/>
      <c r="D21" s="60"/>
    </row>
    <row r="22" spans="2:14" x14ac:dyDescent="0.3">
      <c r="B22" s="59"/>
      <c r="C22" s="47"/>
      <c r="D22" s="60"/>
    </row>
    <row r="23" spans="2:14" x14ac:dyDescent="0.3">
      <c r="B23" s="59"/>
      <c r="C23" s="47"/>
      <c r="D23" s="60"/>
    </row>
    <row r="24" spans="2:14" x14ac:dyDescent="0.3">
      <c r="B24" s="39" t="s">
        <v>208</v>
      </c>
    </row>
    <row r="26" spans="2:14" x14ac:dyDescent="0.3">
      <c r="B26" s="74"/>
      <c r="C26" s="34" t="s">
        <v>205</v>
      </c>
      <c r="D26" s="34" t="s">
        <v>13</v>
      </c>
      <c r="E26" s="58"/>
      <c r="F26" s="116"/>
      <c r="G26" s="113"/>
      <c r="H26" s="116"/>
    </row>
    <row r="27" spans="2:14" x14ac:dyDescent="0.3">
      <c r="B27" s="11" t="s">
        <v>23</v>
      </c>
      <c r="C27" s="9">
        <v>6205</v>
      </c>
      <c r="D27" s="22">
        <v>532.99416921837224</v>
      </c>
      <c r="F27" s="59"/>
      <c r="G27" s="47"/>
      <c r="H27" s="109"/>
    </row>
    <row r="28" spans="2:14" x14ac:dyDescent="0.3">
      <c r="B28" s="11" t="s">
        <v>24</v>
      </c>
      <c r="C28" s="9">
        <v>851</v>
      </c>
      <c r="D28" s="22">
        <v>378.06077555816688</v>
      </c>
      <c r="F28" s="59"/>
      <c r="G28" s="47"/>
      <c r="H28" s="109"/>
    </row>
    <row r="29" spans="2:14" x14ac:dyDescent="0.3">
      <c r="B29" s="11" t="s">
        <v>25</v>
      </c>
      <c r="C29" s="9">
        <v>1569</v>
      </c>
      <c r="D29" s="22">
        <v>409.09393881453161</v>
      </c>
      <c r="F29" s="59"/>
      <c r="G29" s="47"/>
      <c r="H29" s="109"/>
    </row>
    <row r="30" spans="2:14" x14ac:dyDescent="0.3">
      <c r="B30" s="11" t="s">
        <v>26</v>
      </c>
      <c r="C30" s="9">
        <v>1859</v>
      </c>
      <c r="D30" s="22">
        <v>426.58067240451862</v>
      </c>
      <c r="F30" s="59"/>
      <c r="G30" s="47"/>
      <c r="H30" s="109"/>
    </row>
    <row r="31" spans="2:14" x14ac:dyDescent="0.3">
      <c r="B31" s="11" t="s">
        <v>27</v>
      </c>
      <c r="C31" s="9">
        <v>1173</v>
      </c>
      <c r="D31" s="22">
        <v>506.40013640238703</v>
      </c>
      <c r="F31" s="59"/>
      <c r="G31" s="47"/>
      <c r="H31" s="109"/>
    </row>
    <row r="32" spans="2:14" x14ac:dyDescent="0.3">
      <c r="B32" s="11" t="s">
        <v>28</v>
      </c>
      <c r="C32" s="9">
        <v>2761</v>
      </c>
      <c r="D32" s="22">
        <v>484.85560666425209</v>
      </c>
      <c r="F32" s="59"/>
      <c r="G32" s="47"/>
      <c r="H32" s="109"/>
    </row>
    <row r="33" spans="2:31" x14ac:dyDescent="0.3">
      <c r="B33" s="11" t="s">
        <v>29</v>
      </c>
      <c r="C33" s="9">
        <v>5532</v>
      </c>
      <c r="D33" s="22">
        <v>536.40389551699195</v>
      </c>
      <c r="F33" s="59"/>
      <c r="G33" s="47"/>
      <c r="H33" s="109"/>
    </row>
    <row r="34" spans="2:31" x14ac:dyDescent="0.3">
      <c r="B34" s="61"/>
      <c r="C34" s="61"/>
      <c r="D34" s="61"/>
      <c r="E34" s="62"/>
    </row>
    <row r="35" spans="2:31" x14ac:dyDescent="0.3">
      <c r="B35" s="61"/>
      <c r="C35" s="61"/>
      <c r="D35" s="61"/>
      <c r="E35" s="62"/>
    </row>
    <row r="36" spans="2:31" x14ac:dyDescent="0.3">
      <c r="B36" s="61"/>
      <c r="C36" s="61"/>
      <c r="D36" s="61"/>
      <c r="E36" s="62"/>
      <c r="Q36" s="41"/>
      <c r="R36" s="41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</row>
    <row r="37" spans="2:31" x14ac:dyDescent="0.3">
      <c r="B37" s="139" t="s">
        <v>231</v>
      </c>
      <c r="C37" s="139"/>
      <c r="D37" s="139"/>
      <c r="E37" s="139"/>
      <c r="F37" s="139"/>
      <c r="G37" s="139"/>
      <c r="H37" s="139"/>
      <c r="I37" s="139"/>
      <c r="J37" s="139"/>
      <c r="Q37" s="41"/>
      <c r="R37" s="41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</row>
    <row r="38" spans="2:31" x14ac:dyDescent="0.3">
      <c r="B38" s="63"/>
      <c r="C38" s="63"/>
      <c r="D38" s="63"/>
      <c r="E38" s="63"/>
      <c r="F38" s="63"/>
      <c r="G38" s="63"/>
      <c r="H38" s="63"/>
      <c r="I38" s="63"/>
      <c r="J38" s="63"/>
      <c r="Q38" s="41"/>
      <c r="R38" s="41"/>
      <c r="S38" s="41"/>
      <c r="T38" s="41"/>
      <c r="U38" s="41"/>
      <c r="V38" s="41"/>
      <c r="W38" s="41"/>
      <c r="X38" s="41"/>
      <c r="Y38" s="41"/>
      <c r="Z38" s="41"/>
      <c r="AA38" s="41"/>
      <c r="AB38" s="41"/>
      <c r="AC38" s="41"/>
      <c r="AD38" s="41"/>
      <c r="AE38" s="41"/>
    </row>
    <row r="39" spans="2:31" x14ac:dyDescent="0.3">
      <c r="B39" s="73"/>
      <c r="C39" s="137" t="s">
        <v>227</v>
      </c>
      <c r="D39" s="138"/>
      <c r="E39" s="137" t="s">
        <v>206</v>
      </c>
      <c r="F39" s="138"/>
      <c r="G39" s="137" t="s">
        <v>202</v>
      </c>
      <c r="H39" s="138"/>
      <c r="I39" s="137" t="s">
        <v>186</v>
      </c>
      <c r="J39" s="138"/>
      <c r="K39" s="137" t="s">
        <v>177</v>
      </c>
      <c r="L39" s="138"/>
      <c r="M39" s="137" t="s">
        <v>178</v>
      </c>
      <c r="N39" s="138"/>
      <c r="O39" s="137" t="s">
        <v>179</v>
      </c>
      <c r="P39" s="138"/>
      <c r="Q39" s="111"/>
      <c r="R39" s="136"/>
      <c r="S39" s="136"/>
      <c r="T39" s="141"/>
      <c r="U39" s="141"/>
      <c r="V39" s="141"/>
      <c r="W39" s="141"/>
      <c r="X39" s="141"/>
      <c r="Y39" s="141"/>
      <c r="Z39" s="141"/>
      <c r="AA39" s="141"/>
      <c r="AB39" s="141"/>
      <c r="AC39" s="141"/>
      <c r="AD39" s="141"/>
      <c r="AE39" s="141"/>
    </row>
    <row r="40" spans="2:31" x14ac:dyDescent="0.3">
      <c r="B40" s="68"/>
      <c r="C40" s="34" t="s">
        <v>189</v>
      </c>
      <c r="D40" s="34" t="s">
        <v>13</v>
      </c>
      <c r="E40" s="34" t="s">
        <v>189</v>
      </c>
      <c r="F40" s="34" t="s">
        <v>13</v>
      </c>
      <c r="G40" s="34" t="s">
        <v>189</v>
      </c>
      <c r="H40" s="34" t="s">
        <v>13</v>
      </c>
      <c r="I40" s="34" t="s">
        <v>189</v>
      </c>
      <c r="J40" s="34" t="s">
        <v>13</v>
      </c>
      <c r="K40" s="34" t="s">
        <v>189</v>
      </c>
      <c r="L40" s="34" t="s">
        <v>13</v>
      </c>
      <c r="M40" s="34" t="s">
        <v>189</v>
      </c>
      <c r="N40" s="34" t="s">
        <v>13</v>
      </c>
      <c r="O40" s="34" t="s">
        <v>189</v>
      </c>
      <c r="P40" s="34" t="s">
        <v>13</v>
      </c>
      <c r="Q40" s="112"/>
      <c r="R40" s="113"/>
      <c r="S40" s="113"/>
      <c r="T40" s="113"/>
      <c r="U40" s="113"/>
      <c r="V40" s="113"/>
      <c r="W40" s="113"/>
      <c r="X40" s="113"/>
      <c r="Y40" s="113"/>
      <c r="Z40" s="113"/>
      <c r="AA40" s="113"/>
      <c r="AB40" s="113"/>
      <c r="AC40" s="113"/>
      <c r="AD40" s="113"/>
      <c r="AE40" s="113"/>
    </row>
    <row r="41" spans="2:31" x14ac:dyDescent="0.3">
      <c r="B41" s="69" t="s">
        <v>23</v>
      </c>
      <c r="C41" s="9">
        <v>5372</v>
      </c>
      <c r="D41" s="22">
        <v>530.22763775130272</v>
      </c>
      <c r="E41" s="9">
        <v>6032</v>
      </c>
      <c r="F41" s="22">
        <v>502.17883123342182</v>
      </c>
      <c r="G41" s="9">
        <v>5778</v>
      </c>
      <c r="H41" s="70">
        <v>476.95069574247117</v>
      </c>
      <c r="I41" s="9">
        <v>5677</v>
      </c>
      <c r="J41" s="70">
        <v>447.23478774000336</v>
      </c>
      <c r="K41" s="13">
        <v>5112</v>
      </c>
      <c r="L41" s="70">
        <v>426.13656885759008</v>
      </c>
      <c r="M41" s="13">
        <v>5051</v>
      </c>
      <c r="N41" s="70">
        <v>414.3761948129083</v>
      </c>
      <c r="O41" s="13">
        <v>3769</v>
      </c>
      <c r="P41" s="70">
        <v>403.36340939241188</v>
      </c>
      <c r="Q41" s="114"/>
      <c r="R41" s="41"/>
      <c r="S41" s="41"/>
      <c r="T41" s="47"/>
      <c r="U41" s="109"/>
      <c r="V41" s="47"/>
      <c r="W41" s="115"/>
      <c r="X41" s="47"/>
      <c r="Y41" s="115"/>
      <c r="Z41" s="66"/>
      <c r="AA41" s="115"/>
      <c r="AB41" s="66"/>
      <c r="AC41" s="115"/>
      <c r="AD41" s="66"/>
      <c r="AE41" s="115"/>
    </row>
    <row r="42" spans="2:31" x14ac:dyDescent="0.3">
      <c r="B42" s="69" t="s">
        <v>24</v>
      </c>
      <c r="C42" s="9">
        <v>766</v>
      </c>
      <c r="D42" s="22">
        <v>360.24939947780678</v>
      </c>
      <c r="E42" s="9">
        <v>847</v>
      </c>
      <c r="F42" s="22">
        <v>349.07138134592674</v>
      </c>
      <c r="G42" s="9">
        <v>814</v>
      </c>
      <c r="H42" s="70">
        <v>330.55367321867323</v>
      </c>
      <c r="I42" s="9">
        <v>722</v>
      </c>
      <c r="J42" s="70">
        <v>331.13444598337952</v>
      </c>
      <c r="K42" s="13">
        <v>663</v>
      </c>
      <c r="L42" s="70">
        <v>322.22520361990956</v>
      </c>
      <c r="M42" s="13">
        <v>688</v>
      </c>
      <c r="N42" s="70">
        <v>307.44047965116278</v>
      </c>
      <c r="O42" s="13">
        <v>443</v>
      </c>
      <c r="P42" s="70">
        <v>300.85266365688489</v>
      </c>
      <c r="Q42" s="114"/>
      <c r="R42" s="41"/>
      <c r="S42" s="41"/>
      <c r="T42" s="47"/>
      <c r="U42" s="109"/>
      <c r="V42" s="47"/>
      <c r="W42" s="115"/>
      <c r="X42" s="47"/>
      <c r="Y42" s="115"/>
      <c r="Z42" s="66"/>
      <c r="AA42" s="115"/>
      <c r="AB42" s="66"/>
      <c r="AC42" s="115"/>
      <c r="AD42" s="66"/>
      <c r="AE42" s="115"/>
    </row>
    <row r="43" spans="2:31" x14ac:dyDescent="0.3">
      <c r="B43" s="69" t="s">
        <v>25</v>
      </c>
      <c r="C43" s="9">
        <v>1400</v>
      </c>
      <c r="D43" s="22">
        <v>388.27045714285725</v>
      </c>
      <c r="E43" s="9">
        <v>1518</v>
      </c>
      <c r="F43" s="22">
        <v>375.92211462450592</v>
      </c>
      <c r="G43" s="9">
        <v>1605</v>
      </c>
      <c r="H43" s="70">
        <v>351.37554517133947</v>
      </c>
      <c r="I43" s="9">
        <v>1478</v>
      </c>
      <c r="J43" s="70">
        <v>339.28161705006772</v>
      </c>
      <c r="K43" s="13">
        <v>1323</v>
      </c>
      <c r="L43" s="70">
        <v>332.81713529856381</v>
      </c>
      <c r="M43" s="13">
        <v>1380</v>
      </c>
      <c r="N43" s="70">
        <v>316.94159420289856</v>
      </c>
      <c r="O43" s="13">
        <v>1077</v>
      </c>
      <c r="P43" s="70">
        <v>310.05152274837508</v>
      </c>
      <c r="Q43" s="114"/>
      <c r="R43" s="41"/>
      <c r="S43" s="41"/>
      <c r="T43" s="47"/>
      <c r="U43" s="109"/>
      <c r="V43" s="47"/>
      <c r="W43" s="115"/>
      <c r="X43" s="47"/>
      <c r="Y43" s="115"/>
      <c r="Z43" s="66"/>
      <c r="AA43" s="115"/>
      <c r="AB43" s="66"/>
      <c r="AC43" s="115"/>
      <c r="AD43" s="66"/>
      <c r="AE43" s="115"/>
    </row>
    <row r="44" spans="2:31" x14ac:dyDescent="0.3">
      <c r="B44" s="69" t="s">
        <v>26</v>
      </c>
      <c r="C44" s="9">
        <v>1735</v>
      </c>
      <c r="D44" s="22">
        <v>414.06118731988477</v>
      </c>
      <c r="E44" s="9">
        <v>1951</v>
      </c>
      <c r="F44" s="22">
        <v>404.65191696565864</v>
      </c>
      <c r="G44" s="9">
        <v>1961</v>
      </c>
      <c r="H44" s="70">
        <v>386.14864354920957</v>
      </c>
      <c r="I44" s="9">
        <v>1825</v>
      </c>
      <c r="J44" s="70">
        <v>365.71728767123278</v>
      </c>
      <c r="K44" s="13">
        <v>1746</v>
      </c>
      <c r="L44" s="70">
        <v>354.45620274914091</v>
      </c>
      <c r="M44" s="13">
        <v>1792</v>
      </c>
      <c r="N44" s="70">
        <v>347.80891741071406</v>
      </c>
      <c r="O44" s="13">
        <v>1245</v>
      </c>
      <c r="P44" s="70">
        <v>344.06810441767067</v>
      </c>
      <c r="Q44" s="114"/>
      <c r="R44" s="41"/>
      <c r="S44" s="41"/>
      <c r="T44" s="47"/>
      <c r="U44" s="109"/>
      <c r="V44" s="47"/>
      <c r="W44" s="115"/>
      <c r="X44" s="47"/>
      <c r="Y44" s="115"/>
      <c r="Z44" s="66"/>
      <c r="AA44" s="115"/>
      <c r="AB44" s="66"/>
      <c r="AC44" s="115"/>
      <c r="AD44" s="66"/>
      <c r="AE44" s="115"/>
    </row>
    <row r="45" spans="2:31" x14ac:dyDescent="0.3">
      <c r="B45" s="69" t="s">
        <v>27</v>
      </c>
      <c r="C45" s="9">
        <v>1067</v>
      </c>
      <c r="D45" s="22">
        <v>485.48328022492973</v>
      </c>
      <c r="E45" s="9">
        <v>1120</v>
      </c>
      <c r="F45" s="22">
        <v>459.17403571428576</v>
      </c>
      <c r="G45" s="9">
        <v>1107</v>
      </c>
      <c r="H45" s="70">
        <v>444.2251580849142</v>
      </c>
      <c r="I45" s="9">
        <v>1091</v>
      </c>
      <c r="J45" s="70">
        <v>412.92067827681029</v>
      </c>
      <c r="K45" s="13">
        <v>977</v>
      </c>
      <c r="L45" s="70">
        <v>398.67744114636645</v>
      </c>
      <c r="M45" s="13">
        <v>978</v>
      </c>
      <c r="N45" s="70">
        <v>361.42549079754627</v>
      </c>
      <c r="O45" s="13">
        <v>696</v>
      </c>
      <c r="P45" s="70">
        <v>391.04900862068962</v>
      </c>
      <c r="Q45" s="114"/>
      <c r="R45" s="41"/>
      <c r="S45" s="41"/>
      <c r="T45" s="47"/>
      <c r="U45" s="109"/>
      <c r="V45" s="47"/>
      <c r="W45" s="115"/>
      <c r="X45" s="47"/>
      <c r="Y45" s="115"/>
      <c r="Z45" s="66"/>
      <c r="AA45" s="115"/>
      <c r="AB45" s="66"/>
      <c r="AC45" s="115"/>
      <c r="AD45" s="66"/>
      <c r="AE45" s="115"/>
    </row>
    <row r="46" spans="2:31" x14ac:dyDescent="0.3">
      <c r="B46" s="69" t="s">
        <v>28</v>
      </c>
      <c r="C46" s="9">
        <v>2516</v>
      </c>
      <c r="D46" s="22">
        <v>468.32014705882352</v>
      </c>
      <c r="E46" s="9">
        <v>2572</v>
      </c>
      <c r="F46" s="22">
        <v>444.88168351477447</v>
      </c>
      <c r="G46" s="9">
        <v>2574</v>
      </c>
      <c r="H46" s="70">
        <v>424.2304662004662</v>
      </c>
      <c r="I46" s="9">
        <v>2358</v>
      </c>
      <c r="J46" s="70">
        <v>408.71340966921127</v>
      </c>
      <c r="K46" s="13">
        <v>2194</v>
      </c>
      <c r="L46" s="70">
        <v>389.92680036463076</v>
      </c>
      <c r="M46" s="13">
        <v>1993</v>
      </c>
      <c r="N46" s="70">
        <v>392.85658805820373</v>
      </c>
      <c r="O46" s="13">
        <v>1498</v>
      </c>
      <c r="P46" s="70">
        <v>390.70210280373834</v>
      </c>
      <c r="Q46" s="114"/>
      <c r="R46" s="41"/>
      <c r="S46" s="41"/>
      <c r="T46" s="47"/>
      <c r="U46" s="109"/>
      <c r="V46" s="47"/>
      <c r="W46" s="115"/>
      <c r="X46" s="47"/>
      <c r="Y46" s="115"/>
      <c r="Z46" s="66"/>
      <c r="AA46" s="115"/>
      <c r="AB46" s="66"/>
      <c r="AC46" s="115"/>
      <c r="AD46" s="66"/>
      <c r="AE46" s="115"/>
    </row>
    <row r="47" spans="2:31" x14ac:dyDescent="0.3">
      <c r="B47" s="69" t="s">
        <v>29</v>
      </c>
      <c r="C47" s="9">
        <v>4943</v>
      </c>
      <c r="D47" s="22">
        <v>520.19887720008103</v>
      </c>
      <c r="E47" s="9">
        <v>5348</v>
      </c>
      <c r="F47" s="22">
        <v>495.35419970082279</v>
      </c>
      <c r="G47" s="9">
        <v>4769</v>
      </c>
      <c r="H47" s="70">
        <v>483.49040679387701</v>
      </c>
      <c r="I47" s="9">
        <v>4658</v>
      </c>
      <c r="J47" s="70">
        <v>443.99950193215972</v>
      </c>
      <c r="K47" s="13">
        <v>4271</v>
      </c>
      <c r="L47" s="70">
        <v>426.55044251931645</v>
      </c>
      <c r="M47" s="13">
        <v>3992</v>
      </c>
      <c r="N47" s="70">
        <v>410.58833917835676</v>
      </c>
      <c r="O47" s="13">
        <v>3134</v>
      </c>
      <c r="P47" s="70">
        <v>417.42250159540527</v>
      </c>
      <c r="Q47" s="114"/>
      <c r="R47" s="41"/>
      <c r="S47" s="41"/>
      <c r="T47" s="47"/>
      <c r="U47" s="109"/>
      <c r="V47" s="47"/>
      <c r="W47" s="115"/>
      <c r="X47" s="47"/>
      <c r="Y47" s="115"/>
      <c r="Z47" s="66"/>
      <c r="AA47" s="115"/>
      <c r="AB47" s="66"/>
      <c r="AC47" s="115"/>
      <c r="AD47" s="66"/>
      <c r="AE47" s="115"/>
    </row>
    <row r="49" spans="2:14" x14ac:dyDescent="0.3">
      <c r="B49" s="140" t="s">
        <v>224</v>
      </c>
      <c r="C49" s="140"/>
    </row>
    <row r="50" spans="2:14" x14ac:dyDescent="0.3">
      <c r="B50" s="61"/>
      <c r="C50" s="61"/>
      <c r="D50" s="61"/>
      <c r="E50" s="62"/>
    </row>
    <row r="51" spans="2:14" x14ac:dyDescent="0.3">
      <c r="B51" s="64" t="s">
        <v>229</v>
      </c>
      <c r="C51" s="61"/>
      <c r="D51" s="61"/>
      <c r="E51" s="62"/>
    </row>
    <row r="52" spans="2:14" x14ac:dyDescent="0.3">
      <c r="B52" s="61"/>
      <c r="C52" s="61"/>
      <c r="D52" s="61"/>
      <c r="E52" s="62"/>
    </row>
    <row r="53" spans="2:14" x14ac:dyDescent="0.3">
      <c r="B53" s="34" t="s">
        <v>175</v>
      </c>
      <c r="C53" s="34" t="s">
        <v>33</v>
      </c>
      <c r="D53" s="34" t="s">
        <v>215</v>
      </c>
      <c r="E53" s="71" t="s">
        <v>13</v>
      </c>
      <c r="F53" s="34" t="s">
        <v>205</v>
      </c>
      <c r="G53" s="71" t="s">
        <v>13</v>
      </c>
      <c r="I53" s="113"/>
      <c r="J53" s="113"/>
      <c r="K53" s="113"/>
      <c r="L53" s="117"/>
      <c r="M53" s="113"/>
      <c r="N53" s="117"/>
    </row>
    <row r="54" spans="2:14" x14ac:dyDescent="0.3">
      <c r="B54" s="11" t="s">
        <v>23</v>
      </c>
      <c r="C54" s="11" t="s">
        <v>56</v>
      </c>
      <c r="D54" s="20">
        <v>25</v>
      </c>
      <c r="E54" s="22">
        <v>557.096</v>
      </c>
      <c r="F54" s="8">
        <v>366</v>
      </c>
      <c r="G54" s="21">
        <v>593.98122950819675</v>
      </c>
      <c r="I54" s="59"/>
      <c r="J54" s="59"/>
      <c r="K54" s="118"/>
      <c r="L54" s="109"/>
      <c r="M54" s="118"/>
      <c r="N54" s="109"/>
    </row>
    <row r="55" spans="2:14" x14ac:dyDescent="0.3">
      <c r="B55" s="11" t="s">
        <v>23</v>
      </c>
      <c r="C55" s="11" t="s">
        <v>57</v>
      </c>
      <c r="D55" s="20">
        <v>37</v>
      </c>
      <c r="E55" s="22">
        <v>620.48648648648646</v>
      </c>
      <c r="F55" s="8">
        <v>726</v>
      </c>
      <c r="G55" s="22">
        <v>533.04925619834705</v>
      </c>
      <c r="I55" s="59"/>
      <c r="J55" s="59"/>
      <c r="K55" s="118"/>
      <c r="L55" s="109"/>
      <c r="M55" s="118"/>
      <c r="N55" s="109"/>
    </row>
    <row r="56" spans="2:14" x14ac:dyDescent="0.3">
      <c r="B56" s="11" t="s">
        <v>23</v>
      </c>
      <c r="C56" s="11" t="s">
        <v>58</v>
      </c>
      <c r="D56" s="20">
        <v>9</v>
      </c>
      <c r="E56" s="22">
        <v>601.66666666666663</v>
      </c>
      <c r="F56" s="13">
        <v>358</v>
      </c>
      <c r="G56" s="22">
        <v>627.18343575418987</v>
      </c>
      <c r="I56" s="59"/>
      <c r="J56" s="59"/>
      <c r="K56" s="118"/>
      <c r="L56" s="109"/>
      <c r="M56" s="118"/>
      <c r="N56" s="109"/>
    </row>
    <row r="57" spans="2:14" x14ac:dyDescent="0.3">
      <c r="B57" s="11" t="s">
        <v>23</v>
      </c>
      <c r="C57" s="11" t="s">
        <v>59</v>
      </c>
      <c r="D57" s="20">
        <v>17</v>
      </c>
      <c r="E57" s="22">
        <v>729.70588235294122</v>
      </c>
      <c r="F57" s="13">
        <v>368</v>
      </c>
      <c r="G57" s="21">
        <v>725.21084239130437</v>
      </c>
      <c r="I57" s="59"/>
      <c r="J57" s="59"/>
      <c r="K57" s="118"/>
      <c r="L57" s="109"/>
      <c r="M57" s="118"/>
      <c r="N57" s="109"/>
    </row>
    <row r="58" spans="2:14" x14ac:dyDescent="0.3">
      <c r="B58" s="11" t="s">
        <v>23</v>
      </c>
      <c r="C58" s="11" t="s">
        <v>60</v>
      </c>
      <c r="D58" s="20">
        <v>14</v>
      </c>
      <c r="E58" s="22">
        <v>647.14285714285711</v>
      </c>
      <c r="F58" s="13">
        <v>366</v>
      </c>
      <c r="G58" s="21">
        <v>612.50153005464483</v>
      </c>
      <c r="I58" s="59"/>
      <c r="J58" s="59"/>
      <c r="K58" s="118"/>
      <c r="L58" s="109"/>
      <c r="M58" s="118"/>
      <c r="N58" s="109"/>
    </row>
    <row r="59" spans="2:14" x14ac:dyDescent="0.3">
      <c r="B59" s="11" t="s">
        <v>23</v>
      </c>
      <c r="C59" s="11" t="s">
        <v>61</v>
      </c>
      <c r="D59" s="20">
        <v>20</v>
      </c>
      <c r="E59" s="22">
        <v>514.25</v>
      </c>
      <c r="F59" s="13">
        <v>487</v>
      </c>
      <c r="G59" s="21">
        <v>555.35628336755644</v>
      </c>
      <c r="I59" s="59"/>
      <c r="J59" s="59"/>
      <c r="K59" s="118"/>
      <c r="L59" s="109"/>
      <c r="M59" s="118"/>
      <c r="N59" s="109"/>
    </row>
    <row r="60" spans="2:14" x14ac:dyDescent="0.3">
      <c r="B60" s="11" t="s">
        <v>23</v>
      </c>
      <c r="C60" s="11" t="s">
        <v>62</v>
      </c>
      <c r="D60" s="20">
        <v>33</v>
      </c>
      <c r="E60" s="22">
        <v>462.27272727272725</v>
      </c>
      <c r="F60" s="8">
        <v>694</v>
      </c>
      <c r="G60" s="21">
        <v>458.62792507204614</v>
      </c>
      <c r="I60" s="59"/>
      <c r="J60" s="59"/>
      <c r="K60" s="118"/>
      <c r="L60" s="109"/>
      <c r="M60" s="118"/>
      <c r="N60" s="109"/>
    </row>
    <row r="61" spans="2:14" x14ac:dyDescent="0.3">
      <c r="B61" s="11" t="s">
        <v>23</v>
      </c>
      <c r="C61" s="11" t="s">
        <v>63</v>
      </c>
      <c r="D61" s="20">
        <v>19</v>
      </c>
      <c r="E61" s="22">
        <v>508.57894736842104</v>
      </c>
      <c r="F61" s="13">
        <v>478</v>
      </c>
      <c r="G61" s="22">
        <v>523.33815899581589</v>
      </c>
      <c r="I61" s="59"/>
      <c r="J61" s="59"/>
      <c r="K61" s="118"/>
      <c r="L61" s="109"/>
      <c r="M61" s="118"/>
      <c r="N61" s="109"/>
    </row>
    <row r="62" spans="2:14" x14ac:dyDescent="0.3">
      <c r="B62" s="11" t="s">
        <v>23</v>
      </c>
      <c r="C62" s="11" t="s">
        <v>64</v>
      </c>
      <c r="D62" s="20">
        <v>38</v>
      </c>
      <c r="E62" s="22">
        <v>519.34210526315792</v>
      </c>
      <c r="F62" s="13">
        <v>851</v>
      </c>
      <c r="G62" s="21">
        <v>500.02227967097537</v>
      </c>
      <c r="I62" s="59"/>
      <c r="J62" s="59"/>
      <c r="K62" s="118"/>
      <c r="L62" s="109"/>
      <c r="M62" s="118"/>
      <c r="N62" s="109"/>
    </row>
    <row r="63" spans="2:14" x14ac:dyDescent="0.3">
      <c r="B63" s="11" t="s">
        <v>23</v>
      </c>
      <c r="C63" s="11" t="s">
        <v>65</v>
      </c>
      <c r="D63" s="20">
        <v>22</v>
      </c>
      <c r="E63" s="22">
        <v>463.71818181818179</v>
      </c>
      <c r="F63" s="13">
        <v>552</v>
      </c>
      <c r="G63" s="21">
        <v>471.46382246376811</v>
      </c>
      <c r="I63" s="59"/>
      <c r="J63" s="59"/>
      <c r="K63" s="118"/>
      <c r="L63" s="109"/>
      <c r="M63" s="118"/>
      <c r="N63" s="109"/>
    </row>
    <row r="64" spans="2:14" x14ac:dyDescent="0.3">
      <c r="B64" s="11" t="s">
        <v>23</v>
      </c>
      <c r="C64" s="11" t="s">
        <v>66</v>
      </c>
      <c r="D64" s="20">
        <v>30</v>
      </c>
      <c r="E64" s="22">
        <v>592.83333333333337</v>
      </c>
      <c r="F64" s="13">
        <v>575</v>
      </c>
      <c r="G64" s="21">
        <v>544.09453913043478</v>
      </c>
      <c r="I64" s="59"/>
      <c r="J64" s="59"/>
      <c r="K64" s="118"/>
      <c r="L64" s="109"/>
      <c r="M64" s="118"/>
      <c r="N64" s="109"/>
    </row>
    <row r="65" spans="2:14" x14ac:dyDescent="0.3">
      <c r="B65" s="11" t="s">
        <v>23</v>
      </c>
      <c r="C65" s="11" t="s">
        <v>67</v>
      </c>
      <c r="D65" s="20">
        <v>6</v>
      </c>
      <c r="E65" s="22">
        <v>392.8</v>
      </c>
      <c r="F65" s="13">
        <v>248</v>
      </c>
      <c r="G65" s="21">
        <v>348.6</v>
      </c>
      <c r="I65" s="59"/>
      <c r="J65" s="59"/>
      <c r="K65" s="118"/>
      <c r="L65" s="109"/>
      <c r="M65" s="118"/>
      <c r="N65" s="109"/>
    </row>
    <row r="66" spans="2:14" x14ac:dyDescent="0.3">
      <c r="B66" s="61"/>
      <c r="C66" s="61"/>
      <c r="D66" s="65"/>
      <c r="E66" s="62"/>
    </row>
    <row r="67" spans="2:14" x14ac:dyDescent="0.3">
      <c r="B67" s="61"/>
      <c r="C67" s="61"/>
      <c r="D67" s="61"/>
      <c r="E67" s="62"/>
    </row>
    <row r="68" spans="2:14" x14ac:dyDescent="0.3">
      <c r="B68" s="61"/>
      <c r="C68" s="61"/>
      <c r="D68" s="61"/>
      <c r="E68" s="62"/>
    </row>
    <row r="69" spans="2:14" x14ac:dyDescent="0.3">
      <c r="B69" s="64" t="s">
        <v>230</v>
      </c>
      <c r="C69" s="61"/>
      <c r="D69" s="61"/>
      <c r="E69" s="62"/>
    </row>
    <row r="70" spans="2:14" x14ac:dyDescent="0.3">
      <c r="B70" s="61"/>
      <c r="C70" s="61"/>
      <c r="D70" s="61"/>
      <c r="E70" s="62"/>
    </row>
    <row r="71" spans="2:14" x14ac:dyDescent="0.3">
      <c r="B71" s="34" t="s">
        <v>175</v>
      </c>
      <c r="C71" s="34" t="s">
        <v>33</v>
      </c>
      <c r="D71" s="34" t="s">
        <v>215</v>
      </c>
      <c r="E71" s="71" t="s">
        <v>13</v>
      </c>
      <c r="F71" s="34" t="s">
        <v>205</v>
      </c>
      <c r="G71" s="71" t="s">
        <v>13</v>
      </c>
      <c r="I71" s="113"/>
      <c r="J71" s="113"/>
      <c r="K71" s="113"/>
      <c r="L71" s="117"/>
      <c r="M71" s="113"/>
      <c r="N71" s="117"/>
    </row>
    <row r="72" spans="2:14" x14ac:dyDescent="0.3">
      <c r="B72" s="11" t="s">
        <v>24</v>
      </c>
      <c r="C72" s="11" t="s">
        <v>68</v>
      </c>
      <c r="D72" s="8">
        <v>5</v>
      </c>
      <c r="E72" s="22">
        <v>411</v>
      </c>
      <c r="F72" s="29">
        <v>143</v>
      </c>
      <c r="G72" s="31">
        <v>400.37122807017545</v>
      </c>
      <c r="I72" s="59"/>
      <c r="J72" s="59"/>
      <c r="K72" s="41"/>
      <c r="L72" s="109"/>
      <c r="M72" s="41"/>
      <c r="N72" s="109"/>
    </row>
    <row r="73" spans="2:14" x14ac:dyDescent="0.3">
      <c r="B73" s="11" t="s">
        <v>24</v>
      </c>
      <c r="C73" s="11" t="s">
        <v>69</v>
      </c>
      <c r="D73" s="8">
        <v>8</v>
      </c>
      <c r="E73" s="22">
        <v>335</v>
      </c>
      <c r="F73" s="29">
        <v>716</v>
      </c>
      <c r="G73" s="31">
        <v>416.69354838709677</v>
      </c>
      <c r="I73" s="59"/>
      <c r="J73" s="59"/>
      <c r="K73" s="41"/>
      <c r="L73" s="109"/>
      <c r="M73" s="41"/>
      <c r="N73" s="109"/>
    </row>
    <row r="74" spans="2:14" x14ac:dyDescent="0.3">
      <c r="B74" s="11" t="s">
        <v>24</v>
      </c>
      <c r="C74" s="11" t="s">
        <v>70</v>
      </c>
      <c r="D74" s="8">
        <v>7</v>
      </c>
      <c r="E74" s="22">
        <v>380.71428571428572</v>
      </c>
      <c r="F74" s="7">
        <v>346</v>
      </c>
      <c r="G74" s="28">
        <v>382.64507614213193</v>
      </c>
      <c r="I74" s="59"/>
      <c r="J74" s="59"/>
      <c r="K74" s="41"/>
      <c r="L74" s="109"/>
      <c r="M74" s="41"/>
      <c r="N74" s="109"/>
    </row>
    <row r="75" spans="2:14" x14ac:dyDescent="0.3">
      <c r="B75" s="11" t="s">
        <v>24</v>
      </c>
      <c r="C75" s="11" t="s">
        <v>71</v>
      </c>
      <c r="D75" s="8">
        <v>14</v>
      </c>
      <c r="E75" s="22">
        <v>376.78571428571428</v>
      </c>
      <c r="F75" s="29">
        <v>335</v>
      </c>
      <c r="G75" s="31">
        <v>357.34524793388431</v>
      </c>
      <c r="I75" s="59"/>
      <c r="J75" s="59"/>
      <c r="K75" s="41"/>
      <c r="L75" s="109"/>
      <c r="M75" s="41"/>
      <c r="N75" s="109"/>
    </row>
    <row r="76" spans="2:14" x14ac:dyDescent="0.3">
      <c r="B76" s="11" t="s">
        <v>24</v>
      </c>
      <c r="C76" s="11" t="s">
        <v>72</v>
      </c>
      <c r="D76" s="7">
        <v>9</v>
      </c>
      <c r="E76" s="7">
        <v>377.22222222222223</v>
      </c>
      <c r="F76" s="7" t="s">
        <v>190</v>
      </c>
      <c r="G76" s="7">
        <v>367.29761904761904</v>
      </c>
      <c r="I76" s="59"/>
      <c r="J76" s="59"/>
      <c r="K76" s="41"/>
      <c r="L76" s="109"/>
      <c r="M76" s="41"/>
      <c r="N76" s="109"/>
    </row>
    <row r="77" spans="2:14" x14ac:dyDescent="0.3">
      <c r="B77" s="11" t="s">
        <v>24</v>
      </c>
      <c r="C77" s="11" t="s">
        <v>73</v>
      </c>
      <c r="D77" s="7">
        <v>5</v>
      </c>
      <c r="E77" s="7">
        <v>301</v>
      </c>
      <c r="F77" s="7" t="s">
        <v>190</v>
      </c>
      <c r="G77" s="7">
        <v>310.19944444444451</v>
      </c>
      <c r="I77" s="59"/>
      <c r="J77" s="59"/>
      <c r="K77" s="122"/>
      <c r="L77" s="123"/>
      <c r="M77" s="122"/>
      <c r="N77" s="123"/>
    </row>
    <row r="78" spans="2:14" x14ac:dyDescent="0.3">
      <c r="B78" s="11" t="s">
        <v>24</v>
      </c>
      <c r="C78" s="11" t="s">
        <v>74</v>
      </c>
      <c r="D78" s="25" t="s">
        <v>190</v>
      </c>
      <c r="E78" s="27" t="s">
        <v>190</v>
      </c>
      <c r="F78" s="25" t="s">
        <v>190</v>
      </c>
      <c r="G78" s="27" t="s">
        <v>190</v>
      </c>
      <c r="I78" s="59"/>
      <c r="J78" s="59"/>
      <c r="K78" s="122"/>
      <c r="L78" s="123"/>
      <c r="M78" s="122"/>
      <c r="N78" s="123"/>
    </row>
    <row r="79" spans="2:14" x14ac:dyDescent="0.3">
      <c r="B79" s="11" t="s">
        <v>24</v>
      </c>
      <c r="C79" s="12">
        <v>15590</v>
      </c>
      <c r="D79" s="25">
        <v>7</v>
      </c>
      <c r="E79" s="25">
        <v>477</v>
      </c>
      <c r="F79" s="25">
        <v>6</v>
      </c>
      <c r="G79" s="27">
        <v>275.83333333333331</v>
      </c>
      <c r="I79" s="59"/>
      <c r="J79" s="124"/>
      <c r="K79" s="122"/>
      <c r="L79" s="122"/>
      <c r="M79" s="122"/>
      <c r="N79" s="122"/>
    </row>
    <row r="80" spans="2:14" x14ac:dyDescent="0.3">
      <c r="B80" s="11" t="s">
        <v>24</v>
      </c>
      <c r="C80" s="12">
        <v>15591</v>
      </c>
      <c r="D80" s="25" t="s">
        <v>190</v>
      </c>
      <c r="E80" s="27" t="s">
        <v>190</v>
      </c>
      <c r="F80" s="25" t="s">
        <v>190</v>
      </c>
      <c r="G80" s="27" t="s">
        <v>190</v>
      </c>
      <c r="I80" s="59"/>
      <c r="J80" s="124"/>
      <c r="K80" s="122"/>
      <c r="L80" s="123"/>
      <c r="M80" s="122"/>
      <c r="N80" s="123"/>
    </row>
    <row r="81" spans="2:14" x14ac:dyDescent="0.3">
      <c r="B81" s="11" t="s">
        <v>24</v>
      </c>
      <c r="C81" s="12">
        <v>15592</v>
      </c>
      <c r="D81" s="25" t="s">
        <v>190</v>
      </c>
      <c r="E81" s="27" t="s">
        <v>190</v>
      </c>
      <c r="F81" s="25" t="s">
        <v>190</v>
      </c>
      <c r="G81" s="27" t="s">
        <v>190</v>
      </c>
      <c r="I81" s="59"/>
      <c r="J81" s="124"/>
      <c r="K81" s="122"/>
      <c r="L81" s="123"/>
      <c r="M81" s="122"/>
      <c r="N81" s="123"/>
    </row>
    <row r="82" spans="2:14" x14ac:dyDescent="0.3">
      <c r="B82" s="11" t="s">
        <v>24</v>
      </c>
      <c r="C82" s="11" t="s">
        <v>75</v>
      </c>
      <c r="D82" s="25" t="s">
        <v>190</v>
      </c>
      <c r="E82" s="27" t="s">
        <v>190</v>
      </c>
      <c r="F82" s="25" t="s">
        <v>190</v>
      </c>
      <c r="G82" s="27" t="s">
        <v>190</v>
      </c>
      <c r="I82" s="59"/>
      <c r="J82" s="59"/>
      <c r="K82" s="122"/>
      <c r="L82" s="123"/>
      <c r="M82" s="122"/>
      <c r="N82" s="123"/>
    </row>
    <row r="83" spans="2:14" x14ac:dyDescent="0.3">
      <c r="B83" s="11" t="s">
        <v>24</v>
      </c>
      <c r="C83" s="11" t="s">
        <v>76</v>
      </c>
      <c r="D83" s="25">
        <v>10</v>
      </c>
      <c r="E83" s="27">
        <v>345</v>
      </c>
      <c r="F83" s="25" t="s">
        <v>190</v>
      </c>
      <c r="G83" s="27" t="s">
        <v>190</v>
      </c>
      <c r="I83" s="59"/>
      <c r="J83" s="59"/>
      <c r="K83" s="122"/>
      <c r="L83" s="123"/>
      <c r="M83" s="122"/>
      <c r="N83" s="123"/>
    </row>
    <row r="84" spans="2:14" x14ac:dyDescent="0.3">
      <c r="B84" s="11" t="s">
        <v>24</v>
      </c>
      <c r="C84" s="11" t="s">
        <v>77</v>
      </c>
      <c r="D84" s="25" t="s">
        <v>190</v>
      </c>
      <c r="E84" s="27" t="s">
        <v>190</v>
      </c>
      <c r="F84" s="29" t="s">
        <v>190</v>
      </c>
      <c r="G84" s="31" t="s">
        <v>190</v>
      </c>
      <c r="I84" s="59"/>
      <c r="J84" s="59"/>
      <c r="K84" s="122"/>
      <c r="L84" s="123"/>
      <c r="M84" s="122"/>
      <c r="N84" s="123"/>
    </row>
    <row r="85" spans="2:14" x14ac:dyDescent="0.3">
      <c r="B85" s="61"/>
      <c r="C85" s="61"/>
      <c r="D85" s="61"/>
      <c r="E85" s="62"/>
    </row>
    <row r="86" spans="2:14" x14ac:dyDescent="0.3">
      <c r="B86" s="61"/>
      <c r="C86" s="61"/>
      <c r="D86" s="61"/>
      <c r="E86" s="62"/>
    </row>
    <row r="87" spans="2:14" x14ac:dyDescent="0.3">
      <c r="B87" s="61"/>
      <c r="C87" s="61"/>
      <c r="D87" s="61"/>
      <c r="E87" s="62"/>
    </row>
    <row r="88" spans="2:14" x14ac:dyDescent="0.3">
      <c r="B88" s="64" t="s">
        <v>221</v>
      </c>
      <c r="C88" s="61"/>
      <c r="D88" s="61"/>
      <c r="E88" s="62"/>
    </row>
    <row r="89" spans="2:14" x14ac:dyDescent="0.3">
      <c r="B89" s="61"/>
      <c r="C89" s="61"/>
      <c r="D89" s="61"/>
      <c r="E89" s="62"/>
    </row>
    <row r="90" spans="2:14" x14ac:dyDescent="0.3">
      <c r="B90" s="34" t="s">
        <v>175</v>
      </c>
      <c r="C90" s="34" t="s">
        <v>33</v>
      </c>
      <c r="D90" s="34" t="s">
        <v>215</v>
      </c>
      <c r="E90" s="71" t="s">
        <v>13</v>
      </c>
      <c r="F90" s="34" t="s">
        <v>205</v>
      </c>
      <c r="G90" s="71" t="s">
        <v>13</v>
      </c>
      <c r="I90" s="113"/>
      <c r="J90" s="113"/>
      <c r="K90" s="113"/>
      <c r="L90" s="117"/>
      <c r="M90" s="113"/>
      <c r="N90" s="117"/>
    </row>
    <row r="91" spans="2:14" x14ac:dyDescent="0.3">
      <c r="B91" s="11" t="s">
        <v>25</v>
      </c>
      <c r="C91" s="11" t="s">
        <v>78</v>
      </c>
      <c r="D91" s="7">
        <v>11</v>
      </c>
      <c r="E91" s="28">
        <v>323.95636363636368</v>
      </c>
      <c r="F91" s="29">
        <v>453.23888111888112</v>
      </c>
      <c r="G91" s="31">
        <v>418.57739495798319</v>
      </c>
      <c r="I91" s="59"/>
      <c r="J91" s="59"/>
      <c r="K91" s="107"/>
      <c r="L91" s="121"/>
      <c r="M91" s="107"/>
      <c r="N91" s="121"/>
    </row>
    <row r="92" spans="2:14" x14ac:dyDescent="0.3">
      <c r="B92" s="11" t="s">
        <v>25</v>
      </c>
      <c r="C92" s="11" t="s">
        <v>79</v>
      </c>
      <c r="D92" s="7">
        <v>52</v>
      </c>
      <c r="E92" s="28">
        <v>395.30250000000001</v>
      </c>
      <c r="F92" s="29">
        <v>432.29153631284925</v>
      </c>
      <c r="G92" s="31">
        <v>416.85632750397457</v>
      </c>
      <c r="I92" s="59"/>
      <c r="J92" s="59"/>
      <c r="K92" s="122"/>
      <c r="L92" s="123"/>
      <c r="M92" s="107"/>
      <c r="N92" s="121"/>
    </row>
    <row r="93" spans="2:14" x14ac:dyDescent="0.3">
      <c r="B93" s="11" t="s">
        <v>25</v>
      </c>
      <c r="C93" s="11" t="s">
        <v>80</v>
      </c>
      <c r="D93" s="7">
        <v>27</v>
      </c>
      <c r="E93" s="28">
        <v>335.8662962962963</v>
      </c>
      <c r="F93" s="29">
        <v>372.21895953757223</v>
      </c>
      <c r="G93" s="31">
        <v>347.30993993993997</v>
      </c>
      <c r="I93" s="59"/>
      <c r="J93" s="59"/>
      <c r="K93" s="122"/>
      <c r="L93" s="123"/>
      <c r="M93" s="107"/>
      <c r="N93" s="121"/>
    </row>
    <row r="94" spans="2:14" x14ac:dyDescent="0.3">
      <c r="B94" s="11" t="s">
        <v>25</v>
      </c>
      <c r="C94" s="11" t="s">
        <v>81</v>
      </c>
      <c r="D94" s="7">
        <v>19</v>
      </c>
      <c r="E94" s="28">
        <v>380.69421052631583</v>
      </c>
      <c r="F94" s="29">
        <v>369.07979104477607</v>
      </c>
      <c r="G94" s="31">
        <v>354.59043478260867</v>
      </c>
      <c r="I94" s="59"/>
      <c r="J94" s="59"/>
      <c r="K94" s="122"/>
      <c r="L94" s="123"/>
      <c r="M94" s="107"/>
      <c r="N94" s="121"/>
    </row>
    <row r="95" spans="2:14" x14ac:dyDescent="0.3">
      <c r="B95" s="11" t="s">
        <v>25</v>
      </c>
      <c r="C95" s="11" t="s">
        <v>82</v>
      </c>
      <c r="D95" s="25" t="s">
        <v>190</v>
      </c>
      <c r="E95" s="27" t="s">
        <v>190</v>
      </c>
      <c r="F95" s="25" t="s">
        <v>190</v>
      </c>
      <c r="G95" s="27" t="s">
        <v>190</v>
      </c>
      <c r="I95" s="59"/>
      <c r="J95" s="59"/>
      <c r="K95" s="122"/>
      <c r="L95" s="123"/>
      <c r="M95" s="122"/>
      <c r="N95" s="123"/>
    </row>
    <row r="96" spans="2:14" x14ac:dyDescent="0.3">
      <c r="B96" s="11" t="s">
        <v>25</v>
      </c>
      <c r="C96" s="11" t="s">
        <v>83</v>
      </c>
      <c r="D96" s="25" t="s">
        <v>190</v>
      </c>
      <c r="E96" s="27" t="s">
        <v>190</v>
      </c>
      <c r="F96" s="29" t="s">
        <v>190</v>
      </c>
      <c r="G96" s="31" t="s">
        <v>190</v>
      </c>
      <c r="I96" s="59"/>
      <c r="J96" s="59"/>
      <c r="K96" s="122"/>
      <c r="L96" s="123"/>
      <c r="M96" s="122"/>
      <c r="N96" s="123"/>
    </row>
    <row r="97" spans="2:14" x14ac:dyDescent="0.3">
      <c r="B97" s="11" t="s">
        <v>25</v>
      </c>
      <c r="C97" s="11" t="s">
        <v>84</v>
      </c>
      <c r="D97" s="25" t="s">
        <v>190</v>
      </c>
      <c r="E97" s="27" t="s">
        <v>190</v>
      </c>
      <c r="F97" s="25" t="s">
        <v>190</v>
      </c>
      <c r="G97" s="27" t="s">
        <v>190</v>
      </c>
      <c r="I97" s="59"/>
      <c r="J97" s="59"/>
      <c r="K97" s="122"/>
      <c r="L97" s="123"/>
      <c r="M97" s="122"/>
      <c r="N97" s="123"/>
    </row>
    <row r="98" spans="2:14" x14ac:dyDescent="0.3">
      <c r="B98" s="11" t="s">
        <v>25</v>
      </c>
      <c r="C98" s="11" t="s">
        <v>85</v>
      </c>
      <c r="D98" s="25" t="s">
        <v>190</v>
      </c>
      <c r="E98" s="27" t="s">
        <v>190</v>
      </c>
      <c r="F98" s="25" t="s">
        <v>190</v>
      </c>
      <c r="G98" s="27" t="s">
        <v>190</v>
      </c>
      <c r="I98" s="59"/>
      <c r="J98" s="59"/>
      <c r="K98" s="122"/>
      <c r="L98" s="123"/>
      <c r="M98" s="122"/>
      <c r="N98" s="123"/>
    </row>
    <row r="99" spans="2:14" x14ac:dyDescent="0.3">
      <c r="B99" s="11" t="s">
        <v>25</v>
      </c>
      <c r="C99" s="11" t="s">
        <v>86</v>
      </c>
      <c r="D99" s="25" t="s">
        <v>190</v>
      </c>
      <c r="E99" s="27" t="s">
        <v>190</v>
      </c>
      <c r="F99" s="29" t="s">
        <v>190</v>
      </c>
      <c r="G99" s="31" t="s">
        <v>190</v>
      </c>
      <c r="I99" s="59"/>
      <c r="J99" s="59"/>
      <c r="K99" s="122"/>
      <c r="L99" s="123"/>
      <c r="M99" s="122"/>
      <c r="N99" s="123"/>
    </row>
    <row r="100" spans="2:14" x14ac:dyDescent="0.3">
      <c r="B100" s="11" t="s">
        <v>25</v>
      </c>
      <c r="C100" s="11" t="s">
        <v>87</v>
      </c>
      <c r="D100" s="25" t="s">
        <v>190</v>
      </c>
      <c r="E100" s="27" t="s">
        <v>190</v>
      </c>
      <c r="F100" s="25" t="s">
        <v>190</v>
      </c>
      <c r="G100" s="27" t="s">
        <v>190</v>
      </c>
      <c r="I100" s="59"/>
      <c r="J100" s="59"/>
      <c r="K100" s="122"/>
      <c r="L100" s="123"/>
      <c r="M100" s="122"/>
      <c r="N100" s="123"/>
    </row>
    <row r="101" spans="2:14" x14ac:dyDescent="0.3">
      <c r="B101" s="11" t="s">
        <v>25</v>
      </c>
      <c r="C101" s="11" t="s">
        <v>88</v>
      </c>
      <c r="D101" s="25" t="s">
        <v>190</v>
      </c>
      <c r="E101" s="27" t="s">
        <v>190</v>
      </c>
      <c r="F101" s="29" t="s">
        <v>190</v>
      </c>
      <c r="G101" s="31" t="s">
        <v>190</v>
      </c>
      <c r="I101" s="59"/>
      <c r="J101" s="59"/>
      <c r="K101" s="122"/>
      <c r="L101" s="123"/>
      <c r="M101" s="122"/>
      <c r="N101" s="123"/>
    </row>
    <row r="102" spans="2:14" x14ac:dyDescent="0.3">
      <c r="B102" s="11" t="s">
        <v>25</v>
      </c>
      <c r="C102" s="11" t="s">
        <v>89</v>
      </c>
      <c r="D102" s="25" t="s">
        <v>190</v>
      </c>
      <c r="E102" s="27" t="s">
        <v>190</v>
      </c>
      <c r="F102" s="25" t="s">
        <v>190</v>
      </c>
      <c r="G102" s="27" t="s">
        <v>190</v>
      </c>
      <c r="I102" s="59"/>
      <c r="J102" s="59"/>
      <c r="K102" s="122"/>
      <c r="L102" s="123"/>
      <c r="M102" s="122"/>
      <c r="N102" s="123"/>
    </row>
    <row r="103" spans="2:14" x14ac:dyDescent="0.3">
      <c r="B103" s="11" t="s">
        <v>25</v>
      </c>
      <c r="C103" s="11" t="s">
        <v>90</v>
      </c>
      <c r="D103" s="25" t="s">
        <v>190</v>
      </c>
      <c r="E103" s="27" t="s">
        <v>190</v>
      </c>
      <c r="F103" s="29" t="s">
        <v>190</v>
      </c>
      <c r="G103" s="31" t="s">
        <v>190</v>
      </c>
      <c r="I103" s="59"/>
      <c r="J103" s="59"/>
      <c r="K103" s="122"/>
      <c r="L103" s="123"/>
      <c r="M103" s="122"/>
      <c r="N103" s="123"/>
    </row>
    <row r="104" spans="2:14" x14ac:dyDescent="0.3">
      <c r="B104" s="11" t="s">
        <v>25</v>
      </c>
      <c r="C104" s="11" t="s">
        <v>91</v>
      </c>
      <c r="D104" s="25" t="s">
        <v>190</v>
      </c>
      <c r="E104" s="25" t="s">
        <v>190</v>
      </c>
      <c r="F104" s="25" t="s">
        <v>190</v>
      </c>
      <c r="G104" s="27" t="s">
        <v>190</v>
      </c>
      <c r="I104" s="59"/>
      <c r="J104" s="59"/>
      <c r="K104" s="122"/>
      <c r="L104" s="122"/>
      <c r="M104" s="122"/>
      <c r="N104" s="122"/>
    </row>
    <row r="105" spans="2:14" x14ac:dyDescent="0.3">
      <c r="B105" s="11" t="s">
        <v>25</v>
      </c>
      <c r="C105" s="11" t="s">
        <v>92</v>
      </c>
      <c r="D105" s="25" t="s">
        <v>190</v>
      </c>
      <c r="E105" s="27" t="s">
        <v>190</v>
      </c>
      <c r="F105" s="29" t="s">
        <v>190</v>
      </c>
      <c r="G105" s="27" t="s">
        <v>190</v>
      </c>
      <c r="I105" s="59"/>
      <c r="J105" s="59"/>
      <c r="K105" s="122"/>
      <c r="L105" s="123"/>
      <c r="M105" s="122"/>
      <c r="N105" s="123"/>
    </row>
    <row r="106" spans="2:14" x14ac:dyDescent="0.3">
      <c r="B106" s="11" t="s">
        <v>25</v>
      </c>
      <c r="C106" s="11" t="s">
        <v>93</v>
      </c>
      <c r="D106" s="25" t="s">
        <v>190</v>
      </c>
      <c r="E106" s="27" t="s">
        <v>190</v>
      </c>
      <c r="F106" s="29" t="s">
        <v>190</v>
      </c>
      <c r="G106" s="27" t="s">
        <v>190</v>
      </c>
      <c r="I106" s="59"/>
      <c r="J106" s="59"/>
      <c r="K106" s="122"/>
      <c r="L106" s="123"/>
      <c r="M106" s="122"/>
      <c r="N106" s="123"/>
    </row>
    <row r="107" spans="2:14" x14ac:dyDescent="0.3">
      <c r="B107" s="11" t="s">
        <v>25</v>
      </c>
      <c r="C107" s="11" t="s">
        <v>94</v>
      </c>
      <c r="D107" s="25" t="s">
        <v>190</v>
      </c>
      <c r="E107" s="27" t="s">
        <v>190</v>
      </c>
      <c r="F107" s="29" t="s">
        <v>190</v>
      </c>
      <c r="G107" s="27" t="s">
        <v>190</v>
      </c>
      <c r="I107" s="59"/>
      <c r="J107" s="59"/>
      <c r="K107" s="122"/>
      <c r="L107" s="123"/>
      <c r="M107" s="122"/>
      <c r="N107" s="123"/>
    </row>
    <row r="108" spans="2:14" x14ac:dyDescent="0.3">
      <c r="B108" s="11" t="s">
        <v>25</v>
      </c>
      <c r="C108" s="12">
        <v>27297</v>
      </c>
      <c r="D108" s="7" t="s">
        <v>190</v>
      </c>
      <c r="E108" s="28" t="s">
        <v>190</v>
      </c>
      <c r="F108" s="25" t="s">
        <v>190</v>
      </c>
      <c r="G108" s="27" t="s">
        <v>190</v>
      </c>
      <c r="I108" s="59"/>
      <c r="J108" s="124"/>
      <c r="K108" s="107"/>
      <c r="L108" s="121"/>
      <c r="M108" s="107"/>
      <c r="N108" s="121"/>
    </row>
    <row r="109" spans="2:14" x14ac:dyDescent="0.3">
      <c r="B109" s="11" t="s">
        <v>25</v>
      </c>
      <c r="C109" s="11" t="s">
        <v>95</v>
      </c>
      <c r="D109" s="25" t="s">
        <v>190</v>
      </c>
      <c r="E109" s="27" t="s">
        <v>190</v>
      </c>
      <c r="F109" s="29" t="s">
        <v>190</v>
      </c>
      <c r="G109" s="27" t="s">
        <v>190</v>
      </c>
      <c r="I109" s="59"/>
      <c r="J109" s="59"/>
      <c r="K109" s="122"/>
      <c r="L109" s="123"/>
      <c r="M109" s="122"/>
      <c r="N109" s="123"/>
    </row>
    <row r="110" spans="2:14" x14ac:dyDescent="0.3">
      <c r="B110" s="11" t="s">
        <v>25</v>
      </c>
      <c r="C110" s="11" t="s">
        <v>96</v>
      </c>
      <c r="D110" s="25" t="s">
        <v>190</v>
      </c>
      <c r="E110" s="27" t="s">
        <v>190</v>
      </c>
      <c r="F110" s="29" t="s">
        <v>190</v>
      </c>
      <c r="G110" s="27" t="s">
        <v>190</v>
      </c>
      <c r="I110" s="59"/>
      <c r="J110" s="59"/>
      <c r="K110" s="122"/>
      <c r="L110" s="123"/>
      <c r="M110" s="122"/>
      <c r="N110" s="123"/>
    </row>
    <row r="111" spans="2:14" x14ac:dyDescent="0.3">
      <c r="B111" s="11" t="s">
        <v>25</v>
      </c>
      <c r="C111" s="11" t="s">
        <v>97</v>
      </c>
      <c r="D111" s="25" t="s">
        <v>190</v>
      </c>
      <c r="E111" s="27" t="s">
        <v>190</v>
      </c>
      <c r="F111" s="29" t="s">
        <v>190</v>
      </c>
      <c r="G111" s="27" t="s">
        <v>190</v>
      </c>
      <c r="I111" s="59"/>
      <c r="J111" s="59"/>
      <c r="K111" s="122"/>
      <c r="L111" s="123"/>
      <c r="M111" s="122"/>
      <c r="N111" s="123"/>
    </row>
    <row r="112" spans="2:14" x14ac:dyDescent="0.3">
      <c r="B112" s="11" t="s">
        <v>25</v>
      </c>
      <c r="C112" s="11" t="s">
        <v>98</v>
      </c>
      <c r="D112" s="25" t="s">
        <v>190</v>
      </c>
      <c r="E112" s="27" t="s">
        <v>190</v>
      </c>
      <c r="F112" s="29" t="s">
        <v>190</v>
      </c>
      <c r="G112" s="27" t="s">
        <v>190</v>
      </c>
      <c r="I112" s="59"/>
      <c r="J112" s="59"/>
      <c r="K112" s="122"/>
      <c r="L112" s="123"/>
      <c r="M112" s="122"/>
      <c r="N112" s="123"/>
    </row>
    <row r="113" spans="2:14" x14ac:dyDescent="0.3">
      <c r="B113" s="11" t="s">
        <v>25</v>
      </c>
      <c r="C113" s="11" t="s">
        <v>99</v>
      </c>
      <c r="D113" s="25" t="s">
        <v>190</v>
      </c>
      <c r="E113" s="27" t="s">
        <v>190</v>
      </c>
      <c r="F113" s="25" t="s">
        <v>190</v>
      </c>
      <c r="G113" s="27" t="s">
        <v>190</v>
      </c>
      <c r="I113" s="59"/>
      <c r="J113" s="59"/>
      <c r="K113" s="122"/>
      <c r="L113" s="123"/>
      <c r="M113" s="122"/>
      <c r="N113" s="123"/>
    </row>
    <row r="114" spans="2:14" x14ac:dyDescent="0.3">
      <c r="B114" s="11" t="s">
        <v>25</v>
      </c>
      <c r="C114" s="11" t="s">
        <v>100</v>
      </c>
      <c r="D114" s="25" t="s">
        <v>190</v>
      </c>
      <c r="E114" s="27" t="s">
        <v>190</v>
      </c>
      <c r="F114" s="29" t="s">
        <v>190</v>
      </c>
      <c r="G114" s="27" t="s">
        <v>190</v>
      </c>
      <c r="I114" s="59"/>
      <c r="J114" s="59"/>
      <c r="K114" s="122"/>
      <c r="L114" s="123"/>
      <c r="M114" s="122"/>
      <c r="N114" s="123"/>
    </row>
    <row r="115" spans="2:14" x14ac:dyDescent="0.3">
      <c r="B115" s="11" t="s">
        <v>25</v>
      </c>
      <c r="C115" s="11" t="s">
        <v>101</v>
      </c>
      <c r="D115" s="25" t="s">
        <v>190</v>
      </c>
      <c r="E115" s="27" t="s">
        <v>190</v>
      </c>
      <c r="F115" s="29" t="s">
        <v>190</v>
      </c>
      <c r="G115" s="27" t="s">
        <v>190</v>
      </c>
      <c r="I115" s="59"/>
      <c r="J115" s="59"/>
      <c r="K115" s="122"/>
      <c r="L115" s="123"/>
      <c r="M115" s="122"/>
      <c r="N115" s="123"/>
    </row>
    <row r="116" spans="2:14" x14ac:dyDescent="0.3">
      <c r="B116" s="11" t="s">
        <v>25</v>
      </c>
      <c r="C116" s="11" t="s">
        <v>102</v>
      </c>
      <c r="D116" s="25" t="s">
        <v>190</v>
      </c>
      <c r="E116" s="27" t="s">
        <v>190</v>
      </c>
      <c r="F116" s="29" t="s">
        <v>190</v>
      </c>
      <c r="G116" s="27" t="s">
        <v>190</v>
      </c>
      <c r="I116" s="59"/>
      <c r="J116" s="59"/>
      <c r="K116" s="122"/>
      <c r="L116" s="123"/>
      <c r="M116" s="122"/>
      <c r="N116" s="123"/>
    </row>
    <row r="117" spans="2:14" x14ac:dyDescent="0.3">
      <c r="B117" s="11" t="s">
        <v>25</v>
      </c>
      <c r="C117" s="11" t="s">
        <v>103</v>
      </c>
      <c r="D117" s="125">
        <v>5</v>
      </c>
      <c r="E117" s="27">
        <v>705</v>
      </c>
      <c r="F117" s="25" t="s">
        <v>190</v>
      </c>
      <c r="G117" s="27" t="s">
        <v>190</v>
      </c>
      <c r="I117" s="59"/>
      <c r="J117" s="59"/>
      <c r="K117" s="122"/>
      <c r="L117" s="123"/>
      <c r="M117" s="122"/>
      <c r="N117" s="123"/>
    </row>
    <row r="118" spans="2:14" x14ac:dyDescent="0.3">
      <c r="B118" s="11" t="s">
        <v>25</v>
      </c>
      <c r="C118" s="11" t="s">
        <v>104</v>
      </c>
      <c r="D118" s="25" t="s">
        <v>190</v>
      </c>
      <c r="E118" s="27" t="s">
        <v>190</v>
      </c>
      <c r="F118" s="25" t="s">
        <v>190</v>
      </c>
      <c r="G118" s="27" t="s">
        <v>190</v>
      </c>
      <c r="I118" s="59"/>
      <c r="J118" s="59"/>
      <c r="K118" s="122"/>
      <c r="L118" s="123"/>
      <c r="M118" s="122"/>
      <c r="N118" s="123"/>
    </row>
    <row r="119" spans="2:14" x14ac:dyDescent="0.3">
      <c r="B119" s="11" t="s">
        <v>25</v>
      </c>
      <c r="C119" s="11" t="s">
        <v>105</v>
      </c>
      <c r="D119" s="25" t="s">
        <v>190</v>
      </c>
      <c r="E119" s="27" t="s">
        <v>190</v>
      </c>
      <c r="F119" s="29" t="s">
        <v>190</v>
      </c>
      <c r="G119" s="27" t="s">
        <v>190</v>
      </c>
      <c r="I119" s="59"/>
      <c r="J119" s="59"/>
      <c r="K119" s="122"/>
      <c r="L119" s="123"/>
      <c r="M119" s="122"/>
      <c r="N119" s="123"/>
    </row>
    <row r="120" spans="2:14" x14ac:dyDescent="0.3">
      <c r="B120" s="61"/>
      <c r="C120" s="61"/>
      <c r="D120" s="61"/>
      <c r="E120" s="62"/>
    </row>
    <row r="121" spans="2:14" x14ac:dyDescent="0.3">
      <c r="B121" s="61"/>
      <c r="C121" s="61"/>
      <c r="D121" s="61"/>
      <c r="E121" s="62"/>
    </row>
    <row r="122" spans="2:14" x14ac:dyDescent="0.3">
      <c r="B122" s="61"/>
      <c r="C122" s="61"/>
      <c r="D122" s="61"/>
      <c r="E122" s="62"/>
    </row>
    <row r="123" spans="2:14" x14ac:dyDescent="0.3">
      <c r="B123" s="64" t="s">
        <v>220</v>
      </c>
      <c r="C123" s="61"/>
      <c r="D123" s="61"/>
      <c r="E123" s="62"/>
    </row>
    <row r="124" spans="2:14" x14ac:dyDescent="0.3">
      <c r="B124" s="61"/>
      <c r="C124" s="61"/>
      <c r="D124" s="61"/>
      <c r="E124" s="62"/>
    </row>
    <row r="125" spans="2:14" x14ac:dyDescent="0.3">
      <c r="B125" s="34" t="s">
        <v>175</v>
      </c>
      <c r="C125" s="34" t="s">
        <v>33</v>
      </c>
      <c r="D125" s="34" t="s">
        <v>215</v>
      </c>
      <c r="E125" s="71" t="s">
        <v>13</v>
      </c>
      <c r="F125" s="34" t="s">
        <v>205</v>
      </c>
      <c r="G125" s="71" t="s">
        <v>13</v>
      </c>
      <c r="I125" s="113"/>
      <c r="J125" s="113"/>
      <c r="K125" s="113"/>
      <c r="L125" s="117"/>
      <c r="M125" s="113"/>
      <c r="N125" s="117"/>
    </row>
    <row r="126" spans="2:14" x14ac:dyDescent="0.3">
      <c r="B126" s="11" t="s">
        <v>26</v>
      </c>
      <c r="C126" s="11" t="s">
        <v>106</v>
      </c>
      <c r="D126" s="8">
        <v>15</v>
      </c>
      <c r="E126" s="22">
        <v>375</v>
      </c>
      <c r="F126" s="29">
        <v>296</v>
      </c>
      <c r="G126" s="31">
        <v>392.98523648648649</v>
      </c>
      <c r="I126" s="59"/>
      <c r="J126" s="59"/>
      <c r="K126" s="41"/>
      <c r="L126" s="109"/>
      <c r="M126" s="41"/>
      <c r="N126" s="109"/>
    </row>
    <row r="127" spans="2:14" x14ac:dyDescent="0.3">
      <c r="B127" s="11" t="s">
        <v>26</v>
      </c>
      <c r="C127" s="11" t="s">
        <v>107</v>
      </c>
      <c r="D127" s="8">
        <v>29</v>
      </c>
      <c r="E127" s="22">
        <v>411.65517241379308</v>
      </c>
      <c r="F127" s="29">
        <v>318</v>
      </c>
      <c r="G127" s="31">
        <v>414.93194968553456</v>
      </c>
      <c r="I127" s="59"/>
      <c r="J127" s="59"/>
      <c r="K127" s="41"/>
      <c r="L127" s="109"/>
      <c r="M127" s="41"/>
      <c r="N127" s="109"/>
    </row>
    <row r="128" spans="2:14" x14ac:dyDescent="0.3">
      <c r="B128" s="11" t="s">
        <v>26</v>
      </c>
      <c r="C128" s="11" t="s">
        <v>108</v>
      </c>
      <c r="D128" s="8">
        <v>10</v>
      </c>
      <c r="E128" s="22">
        <v>518</v>
      </c>
      <c r="F128" s="7">
        <v>263</v>
      </c>
      <c r="G128" s="28">
        <v>498.48064638783273</v>
      </c>
      <c r="I128" s="59"/>
      <c r="J128" s="59"/>
      <c r="K128" s="41"/>
      <c r="L128" s="109"/>
      <c r="M128" s="41"/>
      <c r="N128" s="109"/>
    </row>
    <row r="129" spans="2:14" x14ac:dyDescent="0.3">
      <c r="B129" s="11" t="s">
        <v>26</v>
      </c>
      <c r="C129" s="11" t="s">
        <v>109</v>
      </c>
      <c r="D129" s="8">
        <v>13</v>
      </c>
      <c r="E129" s="22">
        <v>417.18</v>
      </c>
      <c r="F129" s="29">
        <v>404</v>
      </c>
      <c r="G129" s="31">
        <v>442.56831683168321</v>
      </c>
      <c r="I129" s="59"/>
      <c r="J129" s="59"/>
      <c r="K129" s="41"/>
      <c r="L129" s="109"/>
      <c r="M129" s="41"/>
      <c r="N129" s="109"/>
    </row>
    <row r="130" spans="2:14" x14ac:dyDescent="0.3">
      <c r="B130" s="11" t="s">
        <v>26</v>
      </c>
      <c r="C130" s="11" t="s">
        <v>110</v>
      </c>
      <c r="D130" s="8">
        <v>23</v>
      </c>
      <c r="E130" s="22">
        <v>382.95652173913044</v>
      </c>
      <c r="F130" s="7">
        <v>540</v>
      </c>
      <c r="G130" s="28">
        <v>405.93235185185193</v>
      </c>
      <c r="I130" s="59"/>
      <c r="J130" s="59"/>
      <c r="K130" s="41"/>
      <c r="L130" s="109"/>
      <c r="M130" s="41"/>
      <c r="N130" s="109"/>
    </row>
    <row r="131" spans="2:14" x14ac:dyDescent="0.3">
      <c r="B131" s="11" t="s">
        <v>26</v>
      </c>
      <c r="C131" s="11" t="s">
        <v>111</v>
      </c>
      <c r="D131" s="14" t="s">
        <v>190</v>
      </c>
      <c r="E131" s="23" t="s">
        <v>190</v>
      </c>
      <c r="F131" s="25" t="s">
        <v>190</v>
      </c>
      <c r="G131" s="27" t="s">
        <v>190</v>
      </c>
      <c r="I131" s="59"/>
      <c r="J131" s="59"/>
      <c r="K131" s="119"/>
      <c r="L131" s="120"/>
      <c r="M131" s="119"/>
      <c r="N131" s="120"/>
    </row>
    <row r="132" spans="2:14" x14ac:dyDescent="0.3">
      <c r="B132" s="11" t="s">
        <v>26</v>
      </c>
      <c r="C132" s="11" t="s">
        <v>112</v>
      </c>
      <c r="D132" s="13" t="s">
        <v>190</v>
      </c>
      <c r="E132" s="23" t="s">
        <v>190</v>
      </c>
      <c r="F132" s="29" t="s">
        <v>190</v>
      </c>
      <c r="G132" s="31" t="s">
        <v>190</v>
      </c>
      <c r="I132" s="59"/>
      <c r="J132" s="59"/>
      <c r="K132" s="66"/>
      <c r="L132" s="120"/>
      <c r="M132" s="66"/>
      <c r="N132" s="120"/>
    </row>
    <row r="133" spans="2:14" x14ac:dyDescent="0.3">
      <c r="B133" s="11" t="s">
        <v>26</v>
      </c>
      <c r="C133" s="11" t="s">
        <v>113</v>
      </c>
      <c r="D133" s="8" t="s">
        <v>190</v>
      </c>
      <c r="E133" s="22" t="s">
        <v>190</v>
      </c>
      <c r="F133" s="25" t="s">
        <v>190</v>
      </c>
      <c r="G133" s="27" t="s">
        <v>190</v>
      </c>
      <c r="I133" s="59"/>
      <c r="J133" s="59"/>
      <c r="K133" s="41"/>
      <c r="L133" s="109"/>
      <c r="M133" s="41"/>
      <c r="N133" s="109"/>
    </row>
    <row r="134" spans="2:14" x14ac:dyDescent="0.3">
      <c r="B134" s="11" t="s">
        <v>26</v>
      </c>
      <c r="C134" s="11" t="s">
        <v>114</v>
      </c>
      <c r="D134" s="13" t="s">
        <v>190</v>
      </c>
      <c r="E134" s="23" t="s">
        <v>190</v>
      </c>
      <c r="F134" s="8">
        <v>10</v>
      </c>
      <c r="G134" s="22">
        <v>368</v>
      </c>
      <c r="I134" s="59"/>
      <c r="J134" s="59"/>
      <c r="K134" s="41"/>
      <c r="L134" s="109"/>
      <c r="M134" s="41"/>
      <c r="N134" s="109"/>
    </row>
    <row r="135" spans="2:14" x14ac:dyDescent="0.3">
      <c r="B135" s="11" t="s">
        <v>26</v>
      </c>
      <c r="C135" s="11" t="s">
        <v>115</v>
      </c>
      <c r="D135" s="13" t="s">
        <v>190</v>
      </c>
      <c r="E135" s="23" t="s">
        <v>190</v>
      </c>
      <c r="F135" s="25" t="s">
        <v>190</v>
      </c>
      <c r="G135" s="27" t="s">
        <v>190</v>
      </c>
      <c r="I135" s="59"/>
      <c r="J135" s="59"/>
      <c r="K135" s="66"/>
      <c r="L135" s="120"/>
      <c r="M135" s="66"/>
      <c r="N135" s="120"/>
    </row>
    <row r="136" spans="2:14" x14ac:dyDescent="0.3">
      <c r="B136" s="11" t="s">
        <v>26</v>
      </c>
      <c r="C136" s="11" t="s">
        <v>116</v>
      </c>
      <c r="D136" s="14" t="s">
        <v>190</v>
      </c>
      <c r="E136" s="23" t="s">
        <v>190</v>
      </c>
      <c r="F136" s="25" t="s">
        <v>190</v>
      </c>
      <c r="G136" s="27" t="s">
        <v>190</v>
      </c>
      <c r="I136" s="59"/>
      <c r="J136" s="59"/>
      <c r="K136" s="119"/>
      <c r="L136" s="120"/>
      <c r="M136" s="119"/>
      <c r="N136" s="120"/>
    </row>
    <row r="137" spans="2:14" x14ac:dyDescent="0.3">
      <c r="B137" s="11" t="s">
        <v>26</v>
      </c>
      <c r="C137" s="11" t="s">
        <v>117</v>
      </c>
      <c r="D137" s="8" t="s">
        <v>190</v>
      </c>
      <c r="E137" s="22" t="s">
        <v>190</v>
      </c>
      <c r="F137" s="25" t="s">
        <v>190</v>
      </c>
      <c r="G137" s="27" t="s">
        <v>190</v>
      </c>
      <c r="I137" s="59"/>
      <c r="J137" s="59"/>
      <c r="K137" s="41"/>
      <c r="L137" s="109"/>
      <c r="M137" s="41"/>
      <c r="N137" s="109"/>
    </row>
    <row r="138" spans="2:14" x14ac:dyDescent="0.3">
      <c r="B138" s="11" t="s">
        <v>26</v>
      </c>
      <c r="C138" s="11" t="s">
        <v>118</v>
      </c>
      <c r="D138" s="13" t="s">
        <v>190</v>
      </c>
      <c r="E138" s="23" t="s">
        <v>190</v>
      </c>
      <c r="F138" s="25" t="s">
        <v>190</v>
      </c>
      <c r="G138" s="27" t="s">
        <v>190</v>
      </c>
      <c r="I138" s="59"/>
      <c r="J138" s="59"/>
      <c r="K138" s="66"/>
      <c r="L138" s="120"/>
      <c r="M138" s="66"/>
      <c r="N138" s="120"/>
    </row>
    <row r="139" spans="2:14" x14ac:dyDescent="0.3">
      <c r="B139" s="61"/>
      <c r="C139" s="61"/>
      <c r="D139" s="61"/>
      <c r="E139" s="62"/>
      <c r="F139" s="66"/>
      <c r="G139" s="67"/>
    </row>
    <row r="140" spans="2:14" x14ac:dyDescent="0.3">
      <c r="B140" s="61"/>
      <c r="C140" s="61"/>
      <c r="D140" s="61"/>
      <c r="E140" s="62"/>
    </row>
    <row r="141" spans="2:14" x14ac:dyDescent="0.3">
      <c r="B141" s="61"/>
      <c r="C141" s="61"/>
      <c r="D141" s="61"/>
      <c r="E141" s="62"/>
    </row>
    <row r="142" spans="2:14" x14ac:dyDescent="0.3">
      <c r="B142" s="64" t="s">
        <v>219</v>
      </c>
      <c r="C142" s="61"/>
      <c r="D142" s="61"/>
      <c r="E142" s="62"/>
    </row>
    <row r="143" spans="2:14" x14ac:dyDescent="0.3">
      <c r="B143" s="61"/>
      <c r="C143" s="61"/>
      <c r="D143" s="61"/>
      <c r="E143" s="62"/>
    </row>
    <row r="144" spans="2:14" x14ac:dyDescent="0.3">
      <c r="B144" s="34" t="s">
        <v>175</v>
      </c>
      <c r="C144" s="34" t="s">
        <v>33</v>
      </c>
      <c r="D144" s="34" t="s">
        <v>215</v>
      </c>
      <c r="E144" s="71" t="s">
        <v>13</v>
      </c>
      <c r="F144" s="34" t="s">
        <v>205</v>
      </c>
      <c r="G144" s="71" t="s">
        <v>13</v>
      </c>
      <c r="I144" s="113"/>
      <c r="J144" s="113"/>
      <c r="K144" s="113"/>
      <c r="L144" s="117"/>
      <c r="M144" s="113"/>
      <c r="N144" s="117"/>
    </row>
    <row r="145" spans="2:14" x14ac:dyDescent="0.3">
      <c r="B145" s="11" t="s">
        <v>27</v>
      </c>
      <c r="C145" s="11" t="s">
        <v>119</v>
      </c>
      <c r="D145" s="7">
        <v>8</v>
      </c>
      <c r="E145" s="28">
        <v>648.75</v>
      </c>
      <c r="F145" s="29">
        <v>195</v>
      </c>
      <c r="G145" s="31">
        <v>554.37605128205132</v>
      </c>
      <c r="I145" s="59"/>
      <c r="J145" s="59"/>
      <c r="K145" s="107"/>
      <c r="L145" s="121"/>
      <c r="M145" s="107"/>
      <c r="N145" s="121"/>
    </row>
    <row r="146" spans="2:14" x14ac:dyDescent="0.3">
      <c r="B146" s="11" t="s">
        <v>27</v>
      </c>
      <c r="C146" s="11" t="s">
        <v>120</v>
      </c>
      <c r="D146" s="7">
        <v>10</v>
      </c>
      <c r="E146" s="28">
        <v>482.5</v>
      </c>
      <c r="F146" s="29">
        <v>283</v>
      </c>
      <c r="G146" s="31">
        <v>516.03505300353356</v>
      </c>
      <c r="I146" s="59"/>
      <c r="J146" s="59"/>
      <c r="K146" s="107"/>
      <c r="L146" s="121"/>
      <c r="M146" s="107"/>
      <c r="N146" s="121"/>
    </row>
    <row r="147" spans="2:14" x14ac:dyDescent="0.3">
      <c r="B147" s="11" t="s">
        <v>27</v>
      </c>
      <c r="C147" s="11" t="s">
        <v>121</v>
      </c>
      <c r="D147" s="7">
        <v>8</v>
      </c>
      <c r="E147" s="28">
        <v>530.625</v>
      </c>
      <c r="F147" s="29">
        <v>233</v>
      </c>
      <c r="G147" s="31">
        <v>547.07725321888415</v>
      </c>
      <c r="I147" s="59"/>
      <c r="J147" s="59"/>
      <c r="K147" s="107"/>
      <c r="L147" s="121"/>
      <c r="M147" s="107"/>
      <c r="N147" s="121"/>
    </row>
    <row r="148" spans="2:14" x14ac:dyDescent="0.3">
      <c r="B148" s="11" t="s">
        <v>27</v>
      </c>
      <c r="C148" s="11" t="s">
        <v>122</v>
      </c>
      <c r="D148" s="7">
        <v>13</v>
      </c>
      <c r="E148" s="28">
        <v>505</v>
      </c>
      <c r="F148" s="29">
        <v>230</v>
      </c>
      <c r="G148" s="31">
        <v>491.04447826086954</v>
      </c>
      <c r="I148" s="59"/>
      <c r="J148" s="59"/>
      <c r="K148" s="107"/>
      <c r="L148" s="121"/>
      <c r="M148" s="107"/>
      <c r="N148" s="121"/>
    </row>
    <row r="149" spans="2:14" x14ac:dyDescent="0.3">
      <c r="B149" s="11" t="s">
        <v>27</v>
      </c>
      <c r="C149" s="11" t="s">
        <v>123</v>
      </c>
      <c r="D149" s="25">
        <v>3</v>
      </c>
      <c r="E149" s="27">
        <v>385</v>
      </c>
      <c r="F149" s="29">
        <v>100</v>
      </c>
      <c r="G149" s="31">
        <v>432.55839999999995</v>
      </c>
      <c r="I149" s="59"/>
      <c r="J149" s="59"/>
      <c r="K149" s="122"/>
      <c r="L149" s="123"/>
      <c r="M149" s="122"/>
      <c r="N149" s="123"/>
    </row>
    <row r="150" spans="2:14" x14ac:dyDescent="0.3">
      <c r="B150" s="11" t="s">
        <v>27</v>
      </c>
      <c r="C150" s="11" t="s">
        <v>124</v>
      </c>
      <c r="D150" s="25" t="s">
        <v>190</v>
      </c>
      <c r="E150" s="27" t="s">
        <v>190</v>
      </c>
      <c r="F150" s="29" t="s">
        <v>190</v>
      </c>
      <c r="G150" s="31" t="s">
        <v>190</v>
      </c>
      <c r="I150" s="59"/>
      <c r="J150" s="59"/>
      <c r="K150" s="122"/>
      <c r="L150" s="123"/>
      <c r="M150" s="122"/>
      <c r="N150" s="123"/>
    </row>
    <row r="151" spans="2:14" x14ac:dyDescent="0.3">
      <c r="B151" s="11" t="s">
        <v>27</v>
      </c>
      <c r="C151" s="11" t="s">
        <v>125</v>
      </c>
      <c r="D151" s="25" t="s">
        <v>190</v>
      </c>
      <c r="E151" s="27" t="s">
        <v>190</v>
      </c>
      <c r="F151" s="25">
        <v>5</v>
      </c>
      <c r="G151" s="27">
        <v>510</v>
      </c>
      <c r="I151" s="59"/>
      <c r="J151" s="59"/>
      <c r="K151" s="122"/>
      <c r="L151" s="123"/>
      <c r="M151" s="122"/>
      <c r="N151" s="123"/>
    </row>
    <row r="152" spans="2:14" x14ac:dyDescent="0.3">
      <c r="B152" s="11" t="s">
        <v>27</v>
      </c>
      <c r="C152" s="11" t="s">
        <v>126</v>
      </c>
      <c r="D152" s="25" t="s">
        <v>190</v>
      </c>
      <c r="E152" s="27" t="s">
        <v>190</v>
      </c>
      <c r="F152" s="25" t="s">
        <v>190</v>
      </c>
      <c r="G152" s="27" t="s">
        <v>190</v>
      </c>
      <c r="I152" s="59"/>
      <c r="J152" s="59"/>
      <c r="K152" s="122"/>
      <c r="L152" s="123"/>
      <c r="M152" s="122"/>
      <c r="N152" s="123"/>
    </row>
    <row r="153" spans="2:14" x14ac:dyDescent="0.3">
      <c r="B153" s="11" t="s">
        <v>27</v>
      </c>
      <c r="C153" s="11" t="s">
        <v>127</v>
      </c>
      <c r="D153" s="25" t="s">
        <v>190</v>
      </c>
      <c r="E153" s="27" t="s">
        <v>190</v>
      </c>
      <c r="F153" s="29" t="s">
        <v>190</v>
      </c>
      <c r="G153" s="31" t="s">
        <v>190</v>
      </c>
      <c r="I153" s="59"/>
      <c r="J153" s="59"/>
      <c r="K153" s="122"/>
      <c r="L153" s="123"/>
      <c r="M153" s="122"/>
      <c r="N153" s="123"/>
    </row>
    <row r="154" spans="2:14" x14ac:dyDescent="0.3">
      <c r="B154" s="11" t="s">
        <v>27</v>
      </c>
      <c r="C154" s="11" t="s">
        <v>128</v>
      </c>
      <c r="D154" s="25" t="s">
        <v>190</v>
      </c>
      <c r="E154" s="27" t="s">
        <v>190</v>
      </c>
      <c r="F154" s="25" t="s">
        <v>190</v>
      </c>
      <c r="G154" s="27" t="s">
        <v>190</v>
      </c>
      <c r="I154" s="59"/>
      <c r="J154" s="59"/>
      <c r="K154" s="122"/>
      <c r="L154" s="123"/>
      <c r="M154" s="122"/>
      <c r="N154" s="123"/>
    </row>
    <row r="155" spans="2:14" x14ac:dyDescent="0.3">
      <c r="B155" s="11" t="s">
        <v>27</v>
      </c>
      <c r="C155" s="11" t="s">
        <v>129</v>
      </c>
      <c r="D155" s="25" t="s">
        <v>190</v>
      </c>
      <c r="E155" s="27" t="s">
        <v>190</v>
      </c>
      <c r="F155" s="25">
        <v>6</v>
      </c>
      <c r="G155" s="25">
        <v>310</v>
      </c>
      <c r="I155" s="59"/>
      <c r="J155" s="59"/>
      <c r="K155" s="122"/>
      <c r="L155" s="122"/>
      <c r="M155" s="122"/>
      <c r="N155" s="122"/>
    </row>
    <row r="156" spans="2:14" x14ac:dyDescent="0.3">
      <c r="B156" s="11" t="s">
        <v>27</v>
      </c>
      <c r="C156" s="11" t="s">
        <v>130</v>
      </c>
      <c r="D156" s="25" t="s">
        <v>190</v>
      </c>
      <c r="E156" s="27" t="s">
        <v>190</v>
      </c>
      <c r="F156" s="29" t="s">
        <v>190</v>
      </c>
      <c r="G156" s="31" t="s">
        <v>190</v>
      </c>
      <c r="I156" s="59"/>
      <c r="J156" s="59"/>
      <c r="K156" s="122"/>
      <c r="L156" s="123"/>
      <c r="M156" s="122"/>
      <c r="N156" s="123"/>
    </row>
    <row r="157" spans="2:14" x14ac:dyDescent="0.3">
      <c r="B157" s="11" t="s">
        <v>27</v>
      </c>
      <c r="C157" s="11" t="s">
        <v>131</v>
      </c>
      <c r="D157" s="25" t="s">
        <v>190</v>
      </c>
      <c r="E157" s="27" t="s">
        <v>190</v>
      </c>
      <c r="F157" s="25">
        <v>10</v>
      </c>
      <c r="G157" s="27">
        <v>460.5</v>
      </c>
      <c r="I157" s="59"/>
      <c r="J157" s="59"/>
      <c r="K157" s="122"/>
      <c r="L157" s="123"/>
      <c r="M157" s="122"/>
      <c r="N157" s="123"/>
    </row>
    <row r="158" spans="2:14" x14ac:dyDescent="0.3">
      <c r="B158" s="11" t="s">
        <v>27</v>
      </c>
      <c r="C158" s="11" t="s">
        <v>132</v>
      </c>
      <c r="D158" s="25" t="s">
        <v>190</v>
      </c>
      <c r="E158" s="27" t="s">
        <v>190</v>
      </c>
      <c r="F158" s="25" t="s">
        <v>190</v>
      </c>
      <c r="G158" s="27" t="s">
        <v>190</v>
      </c>
      <c r="I158" s="59"/>
      <c r="J158" s="59"/>
      <c r="K158" s="122"/>
      <c r="L158" s="123"/>
      <c r="M158" s="122"/>
      <c r="N158" s="123"/>
    </row>
    <row r="159" spans="2:14" x14ac:dyDescent="0.3">
      <c r="B159" s="11" t="s">
        <v>27</v>
      </c>
      <c r="C159" s="11" t="s">
        <v>133</v>
      </c>
      <c r="D159" s="25" t="s">
        <v>190</v>
      </c>
      <c r="E159" s="27" t="s">
        <v>190</v>
      </c>
      <c r="F159" s="7">
        <v>7</v>
      </c>
      <c r="G159" s="28">
        <v>387</v>
      </c>
      <c r="I159" s="59"/>
      <c r="J159" s="59"/>
      <c r="K159" s="107"/>
      <c r="L159" s="121"/>
      <c r="M159" s="107"/>
      <c r="N159" s="121"/>
    </row>
    <row r="160" spans="2:14" x14ac:dyDescent="0.3">
      <c r="B160" s="11" t="s">
        <v>27</v>
      </c>
      <c r="C160" s="11" t="s">
        <v>134</v>
      </c>
      <c r="D160" s="25" t="s">
        <v>190</v>
      </c>
      <c r="E160" s="27" t="s">
        <v>190</v>
      </c>
      <c r="F160" s="29" t="s">
        <v>190</v>
      </c>
      <c r="G160" s="31" t="s">
        <v>190</v>
      </c>
      <c r="I160" s="59"/>
      <c r="J160" s="59"/>
      <c r="K160" s="122"/>
      <c r="L160" s="123"/>
      <c r="M160" s="122"/>
      <c r="N160" s="123"/>
    </row>
    <row r="161" spans="2:14" x14ac:dyDescent="0.3">
      <c r="B161" s="11" t="s">
        <v>27</v>
      </c>
      <c r="C161" s="11" t="s">
        <v>135</v>
      </c>
      <c r="D161" s="25" t="s">
        <v>190</v>
      </c>
      <c r="E161" s="25" t="s">
        <v>190</v>
      </c>
      <c r="F161" s="29" t="s">
        <v>190</v>
      </c>
      <c r="G161" s="31" t="s">
        <v>190</v>
      </c>
      <c r="I161" s="59"/>
      <c r="J161" s="59"/>
      <c r="K161" s="122"/>
      <c r="L161" s="122"/>
      <c r="M161" s="122"/>
      <c r="N161" s="122"/>
    </row>
    <row r="162" spans="2:14" x14ac:dyDescent="0.3">
      <c r="B162" s="11" t="s">
        <v>27</v>
      </c>
      <c r="C162" s="11" t="s">
        <v>136</v>
      </c>
      <c r="D162" s="25" t="s">
        <v>190</v>
      </c>
      <c r="E162" s="25" t="s">
        <v>190</v>
      </c>
      <c r="F162" s="29">
        <v>45</v>
      </c>
      <c r="G162" s="31">
        <v>368.91200000000003</v>
      </c>
      <c r="I162" s="59"/>
      <c r="J162" s="59"/>
      <c r="K162" s="122"/>
      <c r="L162" s="121"/>
      <c r="M162" s="122"/>
      <c r="N162" s="121"/>
    </row>
    <row r="163" spans="2:14" x14ac:dyDescent="0.3">
      <c r="B163" s="11" t="s">
        <v>27</v>
      </c>
      <c r="C163" s="11" t="s">
        <v>137</v>
      </c>
      <c r="D163" s="25" t="s">
        <v>190</v>
      </c>
      <c r="E163" s="25" t="s">
        <v>190</v>
      </c>
      <c r="F163" s="25">
        <v>7</v>
      </c>
      <c r="G163" s="31">
        <v>537.85714285714289</v>
      </c>
      <c r="I163" s="59"/>
      <c r="J163" s="59"/>
      <c r="K163" s="122"/>
      <c r="L163" s="126"/>
      <c r="M163" s="122"/>
      <c r="N163" s="126"/>
    </row>
    <row r="164" spans="2:14" x14ac:dyDescent="0.3">
      <c r="B164" s="11" t="s">
        <v>27</v>
      </c>
      <c r="C164" s="11" t="s">
        <v>138</v>
      </c>
      <c r="D164" s="25" t="s">
        <v>190</v>
      </c>
      <c r="E164" s="27" t="s">
        <v>190</v>
      </c>
      <c r="F164" s="29">
        <v>5</v>
      </c>
      <c r="G164" s="31">
        <v>316</v>
      </c>
      <c r="I164" s="59"/>
      <c r="J164" s="59"/>
      <c r="K164" s="122"/>
      <c r="L164" s="123"/>
      <c r="M164" s="122"/>
      <c r="N164" s="123"/>
    </row>
    <row r="165" spans="2:14" x14ac:dyDescent="0.3">
      <c r="B165" s="11" t="s">
        <v>27</v>
      </c>
      <c r="C165" s="11" t="s">
        <v>139</v>
      </c>
      <c r="D165" s="25" t="s">
        <v>190</v>
      </c>
      <c r="E165" s="27" t="s">
        <v>190</v>
      </c>
      <c r="F165" s="25">
        <v>8</v>
      </c>
      <c r="G165" s="27">
        <v>419.375</v>
      </c>
      <c r="I165" s="59"/>
      <c r="J165" s="59"/>
      <c r="K165" s="122"/>
      <c r="L165" s="123"/>
      <c r="M165" s="122"/>
      <c r="N165" s="123"/>
    </row>
    <row r="166" spans="2:14" x14ac:dyDescent="0.3">
      <c r="B166" s="61"/>
      <c r="C166" s="61"/>
      <c r="D166" s="61"/>
      <c r="E166" s="62"/>
    </row>
    <row r="167" spans="2:14" x14ac:dyDescent="0.3">
      <c r="B167" s="61"/>
      <c r="C167" s="61"/>
      <c r="D167" s="61"/>
      <c r="E167" s="62"/>
    </row>
    <row r="168" spans="2:14" x14ac:dyDescent="0.3">
      <c r="B168" s="61"/>
      <c r="C168" s="61"/>
      <c r="D168" s="61"/>
      <c r="E168" s="62"/>
    </row>
    <row r="169" spans="2:14" x14ac:dyDescent="0.3">
      <c r="B169" s="64" t="s">
        <v>218</v>
      </c>
      <c r="C169" s="61"/>
      <c r="D169" s="61"/>
      <c r="E169" s="62"/>
    </row>
    <row r="170" spans="2:14" x14ac:dyDescent="0.3">
      <c r="B170" s="61"/>
      <c r="C170" s="61"/>
      <c r="D170" s="61"/>
      <c r="E170" s="62"/>
    </row>
    <row r="171" spans="2:14" x14ac:dyDescent="0.3">
      <c r="B171" s="34" t="s">
        <v>175</v>
      </c>
      <c r="C171" s="34" t="s">
        <v>33</v>
      </c>
      <c r="D171" s="34" t="s">
        <v>215</v>
      </c>
      <c r="E171" s="71" t="s">
        <v>13</v>
      </c>
      <c r="F171" s="34" t="s">
        <v>205</v>
      </c>
      <c r="G171" s="71" t="s">
        <v>13</v>
      </c>
      <c r="I171" s="113"/>
      <c r="J171" s="113"/>
      <c r="K171" s="113"/>
      <c r="L171" s="117"/>
      <c r="M171" s="113"/>
      <c r="N171" s="117"/>
    </row>
    <row r="172" spans="2:14" x14ac:dyDescent="0.3">
      <c r="B172" s="11" t="s">
        <v>28</v>
      </c>
      <c r="C172" s="11" t="s">
        <v>39</v>
      </c>
      <c r="D172" s="29" t="s">
        <v>190</v>
      </c>
      <c r="E172" s="27" t="s">
        <v>190</v>
      </c>
      <c r="F172" s="29" t="s">
        <v>190</v>
      </c>
      <c r="G172" s="31" t="s">
        <v>190</v>
      </c>
      <c r="I172" s="59"/>
      <c r="J172" s="59"/>
      <c r="K172" s="127"/>
      <c r="L172" s="123"/>
      <c r="M172" s="127"/>
      <c r="N172" s="123"/>
    </row>
    <row r="173" spans="2:14" x14ac:dyDescent="0.3">
      <c r="B173" s="11" t="s">
        <v>28</v>
      </c>
      <c r="C173" s="11" t="s">
        <v>40</v>
      </c>
      <c r="D173" s="7">
        <v>17</v>
      </c>
      <c r="E173" s="28">
        <v>492.94117647058823</v>
      </c>
      <c r="F173" s="29">
        <v>510</v>
      </c>
      <c r="G173" s="31">
        <v>547.65078431372558</v>
      </c>
      <c r="I173" s="59"/>
      <c r="J173" s="59"/>
      <c r="K173" s="107"/>
      <c r="L173" s="121"/>
      <c r="M173" s="107"/>
      <c r="N173" s="121"/>
    </row>
    <row r="174" spans="2:14" x14ac:dyDescent="0.3">
      <c r="B174" s="11" t="s">
        <v>28</v>
      </c>
      <c r="C174" s="11" t="s">
        <v>41</v>
      </c>
      <c r="D174" s="7">
        <v>16</v>
      </c>
      <c r="E174" s="28">
        <v>452.8125</v>
      </c>
      <c r="F174" s="7">
        <v>408</v>
      </c>
      <c r="G174" s="28">
        <v>493.94899509803923</v>
      </c>
      <c r="I174" s="59"/>
      <c r="J174" s="59"/>
      <c r="K174" s="107"/>
      <c r="L174" s="121"/>
      <c r="M174" s="107"/>
      <c r="N174" s="121"/>
    </row>
    <row r="175" spans="2:14" x14ac:dyDescent="0.3">
      <c r="B175" s="11" t="s">
        <v>28</v>
      </c>
      <c r="C175" s="11" t="s">
        <v>42</v>
      </c>
      <c r="D175" s="7">
        <v>24</v>
      </c>
      <c r="E175" s="28">
        <v>413.54166666666669</v>
      </c>
      <c r="F175" s="7">
        <v>396</v>
      </c>
      <c r="G175" s="28">
        <v>433.84545454545452</v>
      </c>
      <c r="I175" s="59"/>
      <c r="J175" s="59"/>
      <c r="K175" s="107"/>
      <c r="L175" s="121"/>
      <c r="M175" s="107"/>
      <c r="N175" s="121"/>
    </row>
    <row r="176" spans="2:14" x14ac:dyDescent="0.3">
      <c r="B176" s="11" t="s">
        <v>28</v>
      </c>
      <c r="C176" s="11" t="s">
        <v>43</v>
      </c>
      <c r="D176" s="7">
        <v>9</v>
      </c>
      <c r="E176" s="28">
        <v>404.44444444444446</v>
      </c>
      <c r="F176" s="29">
        <v>257</v>
      </c>
      <c r="G176" s="31">
        <v>438.03891050583655</v>
      </c>
      <c r="I176" s="59"/>
      <c r="J176" s="59"/>
      <c r="K176" s="107"/>
      <c r="L176" s="121"/>
      <c r="M176" s="107"/>
      <c r="N176" s="121"/>
    </row>
    <row r="177" spans="2:14" x14ac:dyDescent="0.3">
      <c r="B177" s="11" t="s">
        <v>28</v>
      </c>
      <c r="C177" s="11" t="s">
        <v>44</v>
      </c>
      <c r="D177" s="7">
        <v>21</v>
      </c>
      <c r="E177" s="28">
        <v>428.57142857142856</v>
      </c>
      <c r="F177" s="29">
        <v>368</v>
      </c>
      <c r="G177" s="31">
        <v>426.38081521739127</v>
      </c>
      <c r="I177" s="59"/>
      <c r="J177" s="59"/>
      <c r="K177" s="107"/>
      <c r="L177" s="121"/>
      <c r="M177" s="107"/>
      <c r="N177" s="121"/>
    </row>
    <row r="178" spans="2:14" x14ac:dyDescent="0.3">
      <c r="B178" s="11" t="s">
        <v>28</v>
      </c>
      <c r="C178" s="11" t="s">
        <v>45</v>
      </c>
      <c r="D178" s="7">
        <v>21</v>
      </c>
      <c r="E178" s="28">
        <v>559.71428571428567</v>
      </c>
      <c r="F178" s="29">
        <v>543</v>
      </c>
      <c r="G178" s="31">
        <v>515.58701657458562</v>
      </c>
      <c r="I178" s="59"/>
      <c r="J178" s="59"/>
      <c r="K178" s="107"/>
      <c r="L178" s="121"/>
      <c r="M178" s="107"/>
      <c r="N178" s="121"/>
    </row>
    <row r="179" spans="2:14" x14ac:dyDescent="0.3">
      <c r="B179" s="11" t="s">
        <v>28</v>
      </c>
      <c r="C179" s="11" t="s">
        <v>46</v>
      </c>
      <c r="D179" s="7">
        <v>9</v>
      </c>
      <c r="E179" s="28">
        <v>458.88888888888891</v>
      </c>
      <c r="F179" s="29">
        <v>186</v>
      </c>
      <c r="G179" s="31">
        <v>480.66129032258067</v>
      </c>
      <c r="I179" s="59"/>
      <c r="J179" s="59"/>
      <c r="K179" s="107"/>
      <c r="L179" s="121"/>
      <c r="M179" s="107"/>
      <c r="N179" s="121"/>
    </row>
    <row r="180" spans="2:14" x14ac:dyDescent="0.3">
      <c r="B180" s="11" t="s">
        <v>28</v>
      </c>
      <c r="C180" s="11" t="s">
        <v>47</v>
      </c>
      <c r="D180" s="25" t="s">
        <v>190</v>
      </c>
      <c r="E180" s="25" t="s">
        <v>190</v>
      </c>
      <c r="F180" s="25" t="s">
        <v>190</v>
      </c>
      <c r="G180" s="25" t="s">
        <v>190</v>
      </c>
      <c r="I180" s="59"/>
      <c r="J180" s="59"/>
      <c r="K180" s="122"/>
      <c r="L180" s="122"/>
      <c r="M180" s="122"/>
      <c r="N180" s="122"/>
    </row>
    <row r="181" spans="2:14" x14ac:dyDescent="0.3">
      <c r="B181" s="11" t="s">
        <v>28</v>
      </c>
      <c r="C181" s="11" t="s">
        <v>48</v>
      </c>
      <c r="D181" s="29" t="s">
        <v>190</v>
      </c>
      <c r="E181" s="27" t="s">
        <v>190</v>
      </c>
      <c r="F181" s="25" t="s">
        <v>190</v>
      </c>
      <c r="G181" s="27" t="s">
        <v>190</v>
      </c>
      <c r="I181" s="59"/>
      <c r="J181" s="59"/>
      <c r="K181" s="127"/>
      <c r="L181" s="123"/>
      <c r="M181" s="127"/>
      <c r="N181" s="123"/>
    </row>
    <row r="182" spans="2:14" x14ac:dyDescent="0.3">
      <c r="B182" s="11" t="s">
        <v>28</v>
      </c>
      <c r="C182" s="11" t="s">
        <v>49</v>
      </c>
      <c r="D182" s="29" t="s">
        <v>190</v>
      </c>
      <c r="E182" s="27" t="s">
        <v>190</v>
      </c>
      <c r="F182" s="25">
        <v>14</v>
      </c>
      <c r="G182" s="28">
        <v>471.42857142857144</v>
      </c>
      <c r="I182" s="59"/>
      <c r="J182" s="59"/>
      <c r="K182" s="122"/>
      <c r="L182" s="121"/>
      <c r="M182" s="122"/>
      <c r="N182" s="121"/>
    </row>
    <row r="183" spans="2:14" x14ac:dyDescent="0.3">
      <c r="B183" s="11" t="s">
        <v>28</v>
      </c>
      <c r="C183" s="11" t="s">
        <v>50</v>
      </c>
      <c r="D183" s="25" t="s">
        <v>190</v>
      </c>
      <c r="E183" s="25" t="s">
        <v>190</v>
      </c>
      <c r="F183" s="25" t="s">
        <v>190</v>
      </c>
      <c r="G183" s="25" t="s">
        <v>190</v>
      </c>
      <c r="I183" s="59"/>
      <c r="J183" s="59"/>
      <c r="K183" s="122"/>
      <c r="L183" s="122"/>
      <c r="M183" s="122"/>
      <c r="N183" s="122"/>
    </row>
    <row r="184" spans="2:14" x14ac:dyDescent="0.3">
      <c r="B184" s="11" t="s">
        <v>28</v>
      </c>
      <c r="C184" s="11" t="s">
        <v>51</v>
      </c>
      <c r="D184" s="25" t="s">
        <v>190</v>
      </c>
      <c r="E184" s="25" t="s">
        <v>190</v>
      </c>
      <c r="F184" s="25">
        <v>8</v>
      </c>
      <c r="G184" s="27">
        <v>352.5</v>
      </c>
      <c r="I184" s="59"/>
      <c r="J184" s="59"/>
      <c r="K184" s="122"/>
      <c r="L184" s="123"/>
      <c r="M184" s="122"/>
      <c r="N184" s="123"/>
    </row>
    <row r="185" spans="2:14" x14ac:dyDescent="0.3">
      <c r="B185" s="11" t="s">
        <v>28</v>
      </c>
      <c r="C185" s="11" t="s">
        <v>52</v>
      </c>
      <c r="D185" s="25" t="s">
        <v>190</v>
      </c>
      <c r="E185" s="25" t="s">
        <v>190</v>
      </c>
      <c r="F185" s="25">
        <v>6</v>
      </c>
      <c r="G185" s="25">
        <v>770</v>
      </c>
      <c r="I185" s="59"/>
      <c r="J185" s="59"/>
      <c r="K185" s="122"/>
      <c r="L185" s="122"/>
      <c r="M185" s="122"/>
      <c r="N185" s="122"/>
    </row>
    <row r="186" spans="2:14" x14ac:dyDescent="0.3">
      <c r="B186" s="11" t="s">
        <v>28</v>
      </c>
      <c r="C186" s="11" t="s">
        <v>53</v>
      </c>
      <c r="D186" s="25" t="s">
        <v>190</v>
      </c>
      <c r="E186" s="25" t="s">
        <v>190</v>
      </c>
      <c r="F186" s="25">
        <v>12</v>
      </c>
      <c r="G186" s="27">
        <v>727.5</v>
      </c>
      <c r="I186" s="59"/>
      <c r="J186" s="59"/>
      <c r="K186" s="122"/>
      <c r="L186" s="123"/>
      <c r="M186" s="122"/>
      <c r="N186" s="123"/>
    </row>
    <row r="187" spans="2:14" x14ac:dyDescent="0.3">
      <c r="B187" s="11" t="s">
        <v>28</v>
      </c>
      <c r="C187" s="11" t="s">
        <v>54</v>
      </c>
      <c r="D187" s="25" t="s">
        <v>190</v>
      </c>
      <c r="E187" s="25" t="s">
        <v>190</v>
      </c>
      <c r="F187" s="25">
        <v>9</v>
      </c>
      <c r="G187" s="27">
        <v>408.33333333333331</v>
      </c>
      <c r="I187" s="59"/>
      <c r="J187" s="59"/>
      <c r="K187" s="122"/>
      <c r="L187" s="123"/>
      <c r="M187" s="122"/>
      <c r="N187" s="123"/>
    </row>
    <row r="188" spans="2:14" x14ac:dyDescent="0.3">
      <c r="B188" s="11" t="s">
        <v>28</v>
      </c>
      <c r="C188" s="11" t="s">
        <v>55</v>
      </c>
      <c r="D188" s="7" t="s">
        <v>190</v>
      </c>
      <c r="E188" s="28" t="s">
        <v>190</v>
      </c>
      <c r="F188" s="25" t="s">
        <v>190</v>
      </c>
      <c r="G188" s="27" t="s">
        <v>190</v>
      </c>
      <c r="I188" s="59"/>
      <c r="J188" s="59"/>
      <c r="K188" s="107"/>
      <c r="L188" s="121"/>
      <c r="M188" s="107"/>
      <c r="N188" s="121"/>
    </row>
    <row r="189" spans="2:14" x14ac:dyDescent="0.3">
      <c r="B189" s="61"/>
      <c r="C189" s="61"/>
      <c r="D189" s="61"/>
      <c r="E189" s="62"/>
    </row>
    <row r="190" spans="2:14" x14ac:dyDescent="0.3">
      <c r="B190" s="61"/>
      <c r="C190" s="61"/>
      <c r="D190" s="61"/>
      <c r="E190" s="62"/>
    </row>
    <row r="191" spans="2:14" x14ac:dyDescent="0.3">
      <c r="B191" s="61"/>
      <c r="C191" s="61"/>
      <c r="D191" s="61"/>
      <c r="E191" s="62"/>
    </row>
    <row r="192" spans="2:14" x14ac:dyDescent="0.3">
      <c r="B192" s="64" t="s">
        <v>217</v>
      </c>
      <c r="C192" s="61"/>
      <c r="D192" s="61"/>
      <c r="E192" s="62"/>
    </row>
    <row r="193" spans="2:14" x14ac:dyDescent="0.3">
      <c r="B193" s="61"/>
      <c r="C193" s="61"/>
      <c r="D193" s="61"/>
      <c r="E193" s="62"/>
    </row>
    <row r="194" spans="2:14" x14ac:dyDescent="0.3">
      <c r="B194" s="34" t="s">
        <v>175</v>
      </c>
      <c r="C194" s="34" t="s">
        <v>33</v>
      </c>
      <c r="D194" s="34" t="s">
        <v>215</v>
      </c>
      <c r="E194" s="71" t="s">
        <v>13</v>
      </c>
      <c r="F194" s="34" t="s">
        <v>205</v>
      </c>
      <c r="G194" s="71" t="s">
        <v>13</v>
      </c>
      <c r="I194" s="113"/>
      <c r="J194" s="113"/>
      <c r="K194" s="113"/>
      <c r="L194" s="117"/>
      <c r="M194" s="113"/>
      <c r="N194" s="117"/>
    </row>
    <row r="195" spans="2:14" x14ac:dyDescent="0.3">
      <c r="B195" s="11" t="s">
        <v>29</v>
      </c>
      <c r="C195" s="11" t="s">
        <v>140</v>
      </c>
      <c r="D195" s="30">
        <v>29</v>
      </c>
      <c r="E195" s="31">
        <v>630.68965517241384</v>
      </c>
      <c r="F195" s="29">
        <v>647</v>
      </c>
      <c r="G195" s="31">
        <v>627.69282843894905</v>
      </c>
      <c r="I195" s="59"/>
      <c r="J195" s="59"/>
      <c r="K195" s="128"/>
      <c r="L195" s="126"/>
      <c r="M195" s="128"/>
      <c r="N195" s="126"/>
    </row>
    <row r="196" spans="2:14" x14ac:dyDescent="0.3">
      <c r="B196" s="11" t="s">
        <v>29</v>
      </c>
      <c r="C196" s="11" t="s">
        <v>141</v>
      </c>
      <c r="D196" s="30">
        <v>22</v>
      </c>
      <c r="E196" s="31">
        <v>625.90909090909088</v>
      </c>
      <c r="F196" s="29">
        <v>565</v>
      </c>
      <c r="G196" s="31">
        <v>520.90603539823007</v>
      </c>
      <c r="I196" s="59"/>
      <c r="J196" s="59"/>
      <c r="K196" s="128"/>
      <c r="L196" s="126"/>
      <c r="M196" s="128"/>
      <c r="N196" s="126"/>
    </row>
    <row r="197" spans="2:14" x14ac:dyDescent="0.3">
      <c r="B197" s="11" t="s">
        <v>29</v>
      </c>
      <c r="C197" s="11" t="s">
        <v>142</v>
      </c>
      <c r="D197" s="30">
        <v>21</v>
      </c>
      <c r="E197" s="31">
        <v>572.14285714285711</v>
      </c>
      <c r="F197" s="30">
        <v>478</v>
      </c>
      <c r="G197" s="31">
        <v>588.23920502092039</v>
      </c>
      <c r="I197" s="59"/>
      <c r="J197" s="59"/>
      <c r="K197" s="128"/>
      <c r="L197" s="126"/>
      <c r="M197" s="128"/>
      <c r="N197" s="126"/>
    </row>
    <row r="198" spans="2:14" x14ac:dyDescent="0.3">
      <c r="B198" s="11" t="s">
        <v>29</v>
      </c>
      <c r="C198" s="11" t="s">
        <v>143</v>
      </c>
      <c r="D198" s="30">
        <v>22</v>
      </c>
      <c r="E198" s="31">
        <v>533.11545454545455</v>
      </c>
      <c r="F198" s="30">
        <v>595</v>
      </c>
      <c r="G198" s="31">
        <v>523.91909243697478</v>
      </c>
      <c r="I198" s="59"/>
      <c r="J198" s="59"/>
      <c r="K198" s="128"/>
      <c r="L198" s="126"/>
      <c r="M198" s="128"/>
      <c r="N198" s="126"/>
    </row>
    <row r="199" spans="2:14" x14ac:dyDescent="0.3">
      <c r="B199" s="11" t="s">
        <v>29</v>
      </c>
      <c r="C199" s="11" t="s">
        <v>144</v>
      </c>
      <c r="D199" s="30">
        <v>29</v>
      </c>
      <c r="E199" s="31">
        <v>464.31034482758622</v>
      </c>
      <c r="F199" s="30">
        <v>547</v>
      </c>
      <c r="G199" s="31">
        <v>482.53223034734918</v>
      </c>
      <c r="I199" s="59"/>
      <c r="J199" s="59"/>
      <c r="K199" s="128"/>
      <c r="L199" s="126"/>
      <c r="M199" s="128"/>
      <c r="N199" s="126"/>
    </row>
    <row r="200" spans="2:14" x14ac:dyDescent="0.3">
      <c r="B200" s="11" t="s">
        <v>29</v>
      </c>
      <c r="C200" s="11" t="s">
        <v>145</v>
      </c>
      <c r="D200" s="30">
        <v>20</v>
      </c>
      <c r="E200" s="31">
        <v>527</v>
      </c>
      <c r="F200" s="29">
        <v>438</v>
      </c>
      <c r="G200" s="31">
        <v>495.26285388127855</v>
      </c>
      <c r="I200" s="59"/>
      <c r="J200" s="59"/>
      <c r="K200" s="128"/>
      <c r="L200" s="126"/>
      <c r="M200" s="128"/>
      <c r="N200" s="126"/>
    </row>
    <row r="201" spans="2:14" x14ac:dyDescent="0.3">
      <c r="B201" s="11" t="s">
        <v>29</v>
      </c>
      <c r="C201" s="11" t="s">
        <v>146</v>
      </c>
      <c r="D201" s="30">
        <v>23</v>
      </c>
      <c r="E201" s="31">
        <v>451.52173913043481</v>
      </c>
      <c r="F201" s="30">
        <v>357</v>
      </c>
      <c r="G201" s="31">
        <v>452.91089635854343</v>
      </c>
      <c r="I201" s="59"/>
      <c r="J201" s="59"/>
      <c r="K201" s="128"/>
      <c r="L201" s="126"/>
      <c r="M201" s="128"/>
      <c r="N201" s="126"/>
    </row>
    <row r="202" spans="2:14" x14ac:dyDescent="0.3">
      <c r="B202" s="11" t="s">
        <v>29</v>
      </c>
      <c r="C202" s="11" t="s">
        <v>147</v>
      </c>
      <c r="D202" s="30">
        <v>13</v>
      </c>
      <c r="E202" s="31">
        <v>497.30769230769232</v>
      </c>
      <c r="F202" s="29">
        <v>270</v>
      </c>
      <c r="G202" s="31">
        <v>578.66818518518517</v>
      </c>
      <c r="I202" s="59"/>
      <c r="J202" s="59"/>
      <c r="K202" s="128"/>
      <c r="L202" s="126"/>
      <c r="M202" s="128"/>
      <c r="N202" s="126"/>
    </row>
    <row r="203" spans="2:14" x14ac:dyDescent="0.3">
      <c r="B203" s="11" t="s">
        <v>29</v>
      </c>
      <c r="C203" s="11" t="s">
        <v>148</v>
      </c>
      <c r="D203" s="30">
        <v>18</v>
      </c>
      <c r="E203" s="31">
        <v>543.05555555555554</v>
      </c>
      <c r="F203" s="29">
        <v>312</v>
      </c>
      <c r="G203" s="31">
        <v>546.64102564102564</v>
      </c>
      <c r="I203" s="59"/>
      <c r="J203" s="59"/>
      <c r="K203" s="128"/>
      <c r="L203" s="126"/>
      <c r="M203" s="128"/>
      <c r="N203" s="126"/>
    </row>
    <row r="204" spans="2:14" x14ac:dyDescent="0.3">
      <c r="B204" s="11" t="s">
        <v>29</v>
      </c>
      <c r="C204" s="11" t="s">
        <v>149</v>
      </c>
      <c r="D204" s="30">
        <v>18</v>
      </c>
      <c r="E204" s="31">
        <v>475.55555555555554</v>
      </c>
      <c r="F204" s="30">
        <v>551</v>
      </c>
      <c r="G204" s="31">
        <v>519.47388384754993</v>
      </c>
      <c r="I204" s="59"/>
      <c r="J204" s="59"/>
      <c r="K204" s="128"/>
      <c r="L204" s="126"/>
      <c r="M204" s="128"/>
      <c r="N204" s="126"/>
    </row>
    <row r="205" spans="2:14" x14ac:dyDescent="0.3">
      <c r="B205" s="11" t="s">
        <v>29</v>
      </c>
      <c r="C205" s="11" t="s">
        <v>150</v>
      </c>
      <c r="D205" s="30">
        <v>7</v>
      </c>
      <c r="E205" s="31">
        <v>512.85714285714289</v>
      </c>
      <c r="F205" s="29">
        <v>285</v>
      </c>
      <c r="G205" s="31">
        <v>570.42456140350873</v>
      </c>
      <c r="I205" s="59"/>
      <c r="J205" s="59"/>
      <c r="K205" s="128"/>
      <c r="L205" s="126"/>
      <c r="M205" s="128"/>
      <c r="N205" s="126"/>
    </row>
    <row r="206" spans="2:14" x14ac:dyDescent="0.3">
      <c r="B206" s="11" t="s">
        <v>29</v>
      </c>
      <c r="C206" s="11" t="s">
        <v>151</v>
      </c>
      <c r="D206" s="30">
        <v>9</v>
      </c>
      <c r="E206" s="31">
        <v>489.77777777777777</v>
      </c>
      <c r="F206" s="29">
        <v>63</v>
      </c>
      <c r="G206" s="31">
        <v>603.02555555555557</v>
      </c>
      <c r="I206" s="59"/>
      <c r="J206" s="59"/>
      <c r="K206" s="128"/>
      <c r="L206" s="126"/>
      <c r="M206" s="128"/>
      <c r="N206" s="126"/>
    </row>
    <row r="207" spans="2:14" x14ac:dyDescent="0.3">
      <c r="B207" s="11" t="s">
        <v>29</v>
      </c>
      <c r="C207" s="11" t="s">
        <v>152</v>
      </c>
      <c r="D207" s="30" t="s">
        <v>190</v>
      </c>
      <c r="E207" s="31" t="s">
        <v>190</v>
      </c>
      <c r="F207" s="29">
        <v>89</v>
      </c>
      <c r="G207" s="31">
        <v>466.32932584269662</v>
      </c>
      <c r="I207" s="59"/>
      <c r="J207" s="59"/>
      <c r="K207" s="128"/>
      <c r="L207" s="126"/>
      <c r="M207" s="128"/>
      <c r="N207" s="126"/>
    </row>
    <row r="208" spans="2:14" x14ac:dyDescent="0.3">
      <c r="B208" s="11" t="s">
        <v>29</v>
      </c>
      <c r="C208" s="11" t="s">
        <v>153</v>
      </c>
      <c r="D208" s="30">
        <v>8</v>
      </c>
      <c r="E208" s="31">
        <v>614</v>
      </c>
      <c r="F208" s="29">
        <v>69</v>
      </c>
      <c r="G208" s="31">
        <v>472.24637681159419</v>
      </c>
      <c r="I208" s="59"/>
      <c r="J208" s="59"/>
      <c r="K208" s="128"/>
      <c r="L208" s="126"/>
      <c r="M208" s="128"/>
      <c r="N208" s="126"/>
    </row>
    <row r="209" spans="2:14" x14ac:dyDescent="0.3">
      <c r="B209" s="11" t="s">
        <v>29</v>
      </c>
      <c r="C209" s="11" t="s">
        <v>154</v>
      </c>
      <c r="D209" s="30" t="s">
        <v>190</v>
      </c>
      <c r="E209" s="31" t="s">
        <v>190</v>
      </c>
      <c r="F209" s="29">
        <v>48</v>
      </c>
      <c r="G209" s="31">
        <v>476.92708333333331</v>
      </c>
      <c r="I209" s="59"/>
      <c r="J209" s="59"/>
      <c r="K209" s="128"/>
      <c r="L209" s="126"/>
      <c r="M209" s="128"/>
      <c r="N209" s="126"/>
    </row>
    <row r="210" spans="2:14" x14ac:dyDescent="0.3">
      <c r="B210" s="11" t="s">
        <v>29</v>
      </c>
      <c r="C210" s="11" t="s">
        <v>155</v>
      </c>
      <c r="D210" s="30" t="s">
        <v>190</v>
      </c>
      <c r="E210" s="31" t="s">
        <v>190</v>
      </c>
      <c r="F210" s="29">
        <v>15</v>
      </c>
      <c r="G210" s="31">
        <v>420.71800000000002</v>
      </c>
      <c r="I210" s="59"/>
      <c r="J210" s="59"/>
      <c r="K210" s="128"/>
      <c r="L210" s="126"/>
      <c r="M210" s="128"/>
      <c r="N210" s="126"/>
    </row>
    <row r="211" spans="2:14" x14ac:dyDescent="0.3">
      <c r="B211" s="11" t="s">
        <v>29</v>
      </c>
      <c r="C211" s="11" t="s">
        <v>156</v>
      </c>
      <c r="D211" s="30" t="s">
        <v>190</v>
      </c>
      <c r="E211" s="31" t="s">
        <v>190</v>
      </c>
      <c r="F211" s="25" t="s">
        <v>190</v>
      </c>
      <c r="G211" s="25" t="s">
        <v>190</v>
      </c>
      <c r="I211" s="59"/>
      <c r="J211" s="59"/>
      <c r="K211" s="128"/>
      <c r="L211" s="126"/>
      <c r="M211" s="128"/>
      <c r="N211" s="126"/>
    </row>
    <row r="212" spans="2:14" x14ac:dyDescent="0.3">
      <c r="B212" s="11" t="s">
        <v>29</v>
      </c>
      <c r="C212" s="11" t="s">
        <v>157</v>
      </c>
      <c r="D212" s="30" t="s">
        <v>190</v>
      </c>
      <c r="E212" s="31" t="s">
        <v>190</v>
      </c>
      <c r="F212" s="29">
        <v>34</v>
      </c>
      <c r="G212" s="31">
        <v>450.43588235294118</v>
      </c>
      <c r="I212" s="59"/>
      <c r="J212" s="59"/>
      <c r="K212" s="122"/>
      <c r="L212" s="126"/>
      <c r="M212" s="122"/>
      <c r="N212" s="126"/>
    </row>
    <row r="213" spans="2:14" x14ac:dyDescent="0.3">
      <c r="B213" s="11" t="s">
        <v>29</v>
      </c>
      <c r="C213" s="11" t="s">
        <v>158</v>
      </c>
      <c r="D213" s="30" t="s">
        <v>190</v>
      </c>
      <c r="E213" s="31" t="s">
        <v>190</v>
      </c>
      <c r="F213" s="29">
        <v>13</v>
      </c>
      <c r="G213" s="31">
        <v>756.30769230769226</v>
      </c>
      <c r="I213" s="59"/>
      <c r="J213" s="59"/>
      <c r="K213" s="128"/>
      <c r="L213" s="126"/>
      <c r="M213" s="128"/>
      <c r="N213" s="126"/>
    </row>
    <row r="214" spans="2:14" x14ac:dyDescent="0.3">
      <c r="B214" s="11" t="s">
        <v>29</v>
      </c>
      <c r="C214" s="11" t="s">
        <v>159</v>
      </c>
      <c r="D214" s="30" t="s">
        <v>190</v>
      </c>
      <c r="E214" s="31" t="s">
        <v>190</v>
      </c>
      <c r="F214" s="29">
        <v>19</v>
      </c>
      <c r="G214" s="31">
        <v>443.94736842105266</v>
      </c>
      <c r="I214" s="59"/>
      <c r="J214" s="59"/>
      <c r="K214" s="122"/>
      <c r="L214" s="126"/>
      <c r="M214" s="122"/>
      <c r="N214" s="126"/>
    </row>
    <row r="215" spans="2:14" x14ac:dyDescent="0.3">
      <c r="B215" s="11" t="s">
        <v>29</v>
      </c>
      <c r="C215" s="11" t="s">
        <v>160</v>
      </c>
      <c r="D215" s="30" t="s">
        <v>190</v>
      </c>
      <c r="E215" s="31" t="s">
        <v>190</v>
      </c>
      <c r="F215" s="29">
        <v>29</v>
      </c>
      <c r="G215" s="31">
        <v>510.86206896551727</v>
      </c>
      <c r="I215" s="59"/>
      <c r="J215" s="59"/>
      <c r="K215" s="122"/>
      <c r="L215" s="126"/>
      <c r="M215" s="122"/>
      <c r="N215" s="126"/>
    </row>
    <row r="216" spans="2:14" x14ac:dyDescent="0.3">
      <c r="B216" s="11" t="s">
        <v>29</v>
      </c>
      <c r="C216" s="11" t="s">
        <v>161</v>
      </c>
      <c r="D216" s="30" t="s">
        <v>190</v>
      </c>
      <c r="E216" s="31" t="s">
        <v>190</v>
      </c>
      <c r="F216" s="29">
        <v>11</v>
      </c>
      <c r="G216" s="31">
        <v>464.54545454545456</v>
      </c>
      <c r="I216" s="59"/>
      <c r="J216" s="59"/>
      <c r="K216" s="122"/>
      <c r="L216" s="126"/>
      <c r="M216" s="122"/>
      <c r="N216" s="126"/>
    </row>
    <row r="217" spans="2:14" x14ac:dyDescent="0.3">
      <c r="B217" s="11" t="s">
        <v>29</v>
      </c>
      <c r="C217" s="11" t="s">
        <v>162</v>
      </c>
      <c r="D217" s="30" t="s">
        <v>190</v>
      </c>
      <c r="E217" s="31" t="s">
        <v>190</v>
      </c>
      <c r="F217" s="29">
        <v>16</v>
      </c>
      <c r="G217" s="31">
        <v>485</v>
      </c>
      <c r="I217" s="59"/>
      <c r="J217" s="59"/>
      <c r="K217" s="122"/>
      <c r="L217" s="126"/>
      <c r="M217" s="122"/>
      <c r="N217" s="126"/>
    </row>
    <row r="218" spans="2:14" x14ac:dyDescent="0.3">
      <c r="B218" s="11" t="s">
        <v>29</v>
      </c>
      <c r="C218" s="11" t="s">
        <v>163</v>
      </c>
      <c r="D218" s="30" t="s">
        <v>190</v>
      </c>
      <c r="E218" s="31" t="s">
        <v>190</v>
      </c>
      <c r="F218" s="25">
        <v>12</v>
      </c>
      <c r="G218" s="31">
        <v>455.83333333333331</v>
      </c>
      <c r="I218" s="59"/>
      <c r="J218" s="59"/>
      <c r="K218" s="122"/>
      <c r="L218" s="126"/>
      <c r="M218" s="122"/>
      <c r="N218" s="126"/>
    </row>
    <row r="219" spans="2:14" x14ac:dyDescent="0.3">
      <c r="B219" s="11" t="s">
        <v>29</v>
      </c>
      <c r="C219" s="11" t="s">
        <v>164</v>
      </c>
      <c r="D219" s="30" t="s">
        <v>190</v>
      </c>
      <c r="E219" s="31" t="s">
        <v>190</v>
      </c>
      <c r="F219" s="25">
        <v>10</v>
      </c>
      <c r="G219" s="31">
        <v>750</v>
      </c>
      <c r="I219" s="59"/>
      <c r="J219" s="59"/>
      <c r="K219" s="122"/>
      <c r="L219" s="126"/>
      <c r="M219" s="122"/>
      <c r="N219" s="126"/>
    </row>
    <row r="220" spans="2:14" x14ac:dyDescent="0.3">
      <c r="B220" s="11" t="s">
        <v>29</v>
      </c>
      <c r="C220" s="11" t="s">
        <v>165</v>
      </c>
      <c r="D220" s="30" t="s">
        <v>190</v>
      </c>
      <c r="E220" s="31" t="s">
        <v>190</v>
      </c>
      <c r="F220" s="29" t="s">
        <v>190</v>
      </c>
      <c r="G220" s="31" t="s">
        <v>190</v>
      </c>
      <c r="I220" s="59"/>
      <c r="J220" s="59"/>
      <c r="K220" s="128"/>
      <c r="L220" s="126"/>
      <c r="M220" s="128"/>
      <c r="N220" s="126"/>
    </row>
    <row r="221" spans="2:14" x14ac:dyDescent="0.3">
      <c r="B221" s="11" t="s">
        <v>29</v>
      </c>
      <c r="C221" s="11" t="s">
        <v>166</v>
      </c>
      <c r="D221" s="30" t="s">
        <v>190</v>
      </c>
      <c r="E221" s="31" t="s">
        <v>190</v>
      </c>
      <c r="F221" s="25">
        <v>13</v>
      </c>
      <c r="G221" s="31">
        <v>853.07692307692309</v>
      </c>
      <c r="I221" s="59"/>
      <c r="J221" s="59"/>
      <c r="K221" s="122"/>
      <c r="L221" s="126"/>
      <c r="M221" s="122"/>
      <c r="N221" s="126"/>
    </row>
    <row r="222" spans="2:14" x14ac:dyDescent="0.3">
      <c r="B222" s="11" t="s">
        <v>29</v>
      </c>
      <c r="C222" s="11" t="s">
        <v>167</v>
      </c>
      <c r="D222" s="30" t="s">
        <v>190</v>
      </c>
      <c r="E222" s="31" t="s">
        <v>190</v>
      </c>
      <c r="F222" s="25">
        <v>8</v>
      </c>
      <c r="G222" s="31">
        <v>1100</v>
      </c>
      <c r="I222" s="59"/>
      <c r="J222" s="59"/>
      <c r="K222" s="122"/>
      <c r="L222" s="126"/>
      <c r="M222" s="122"/>
      <c r="N222" s="126"/>
    </row>
    <row r="224" spans="2:14" x14ac:dyDescent="0.3">
      <c r="B224" s="61"/>
    </row>
  </sheetData>
  <mergeCells count="16">
    <mergeCell ref="B49:C49"/>
    <mergeCell ref="E39:F39"/>
    <mergeCell ref="G39:H39"/>
    <mergeCell ref="I39:J39"/>
    <mergeCell ref="AD39:AE39"/>
    <mergeCell ref="AB39:AC39"/>
    <mergeCell ref="R39:S39"/>
    <mergeCell ref="V39:W39"/>
    <mergeCell ref="X39:Y39"/>
    <mergeCell ref="Z39:AA39"/>
    <mergeCell ref="T39:U39"/>
    <mergeCell ref="O39:P39"/>
    <mergeCell ref="M39:N39"/>
    <mergeCell ref="C39:D39"/>
    <mergeCell ref="K39:L39"/>
    <mergeCell ref="B37:J37"/>
  </mergeCells>
  <pageMargins left="0.7" right="0.7" top="0.75" bottom="0.75" header="0.51180555555555496" footer="0.51180555555555496"/>
  <pageSetup paperSize="9" firstPageNumber="0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2"/>
  <sheetViews>
    <sheetView zoomScale="90" zoomScaleNormal="90" workbookViewId="0">
      <selection activeCell="H15" sqref="H15"/>
    </sheetView>
  </sheetViews>
  <sheetFormatPr baseColWidth="10" defaultColWidth="9.109375" defaultRowHeight="14.4" x14ac:dyDescent="0.3"/>
  <cols>
    <col min="1" max="1" width="5" style="38" customWidth="1"/>
    <col min="2" max="2" width="20.33203125" style="38" customWidth="1"/>
    <col min="3" max="3" width="14.33203125" style="38" bestFit="1" customWidth="1"/>
    <col min="4" max="4" width="18" style="38" customWidth="1"/>
    <col min="5" max="5" width="16.77734375" style="38" bestFit="1" customWidth="1"/>
    <col min="6" max="6" width="11.109375" style="38" bestFit="1" customWidth="1"/>
    <col min="7" max="7" width="11.21875" style="38" bestFit="1" customWidth="1"/>
    <col min="8" max="8" width="14" style="38" bestFit="1" customWidth="1"/>
    <col min="9" max="9" width="11.109375" style="38" bestFit="1" customWidth="1"/>
    <col min="10" max="10" width="11.21875" style="38" bestFit="1" customWidth="1"/>
    <col min="11" max="11" width="14" style="38" bestFit="1" customWidth="1"/>
    <col min="12" max="12" width="11.109375" style="38" bestFit="1" customWidth="1"/>
    <col min="13" max="13" width="11.21875" style="38" bestFit="1" customWidth="1"/>
    <col min="14" max="14" width="14" style="38" bestFit="1" customWidth="1"/>
    <col min="15" max="15" width="11.109375" style="38" bestFit="1" customWidth="1"/>
    <col min="16" max="16" width="11.21875" style="38" bestFit="1" customWidth="1"/>
    <col min="17" max="17" width="14" style="38" bestFit="1" customWidth="1"/>
    <col min="18" max="18" width="10.88671875" style="38" bestFit="1" customWidth="1"/>
    <col min="19" max="19" width="11" style="38" bestFit="1" customWidth="1"/>
    <col min="20" max="20" width="14" style="38" bestFit="1" customWidth="1"/>
    <col min="21" max="22" width="7" style="38" customWidth="1"/>
    <col min="23" max="1026" width="10.6640625" style="38" customWidth="1"/>
    <col min="1027" max="16384" width="9.109375" style="38"/>
  </cols>
  <sheetData>
    <row r="1" spans="1:5" x14ac:dyDescent="0.3">
      <c r="A1" s="37" t="s">
        <v>216</v>
      </c>
    </row>
    <row r="3" spans="1:5" x14ac:dyDescent="0.3">
      <c r="A3" s="39" t="s">
        <v>32</v>
      </c>
    </row>
    <row r="5" spans="1:5" x14ac:dyDescent="0.3">
      <c r="B5" s="39" t="s">
        <v>228</v>
      </c>
    </row>
    <row r="7" spans="1:5" ht="28.8" x14ac:dyDescent="0.3">
      <c r="B7" s="33" t="s">
        <v>169</v>
      </c>
      <c r="C7" s="33" t="s">
        <v>34</v>
      </c>
      <c r="D7" s="33" t="s">
        <v>215</v>
      </c>
      <c r="E7" s="33" t="s">
        <v>13</v>
      </c>
    </row>
    <row r="8" spans="1:5" x14ac:dyDescent="0.3">
      <c r="B8" s="7" t="s">
        <v>170</v>
      </c>
      <c r="C8" s="8">
        <v>163</v>
      </c>
      <c r="D8" s="15">
        <v>70</v>
      </c>
      <c r="E8" s="22">
        <v>319.87142857142857</v>
      </c>
    </row>
    <row r="9" spans="1:5" x14ac:dyDescent="0.3">
      <c r="B9" s="7" t="s">
        <v>185</v>
      </c>
      <c r="C9" s="8">
        <v>93</v>
      </c>
      <c r="D9" s="9">
        <v>426</v>
      </c>
      <c r="E9" s="22">
        <v>362.72469483568074</v>
      </c>
    </row>
    <row r="10" spans="1:5" x14ac:dyDescent="0.3">
      <c r="B10" s="7" t="s">
        <v>184</v>
      </c>
      <c r="C10" s="8">
        <v>15</v>
      </c>
      <c r="D10" s="9">
        <v>299</v>
      </c>
      <c r="E10" s="22">
        <v>408.37173913043483</v>
      </c>
    </row>
    <row r="11" spans="1:5" x14ac:dyDescent="0.3">
      <c r="B11" s="7" t="s">
        <v>171</v>
      </c>
      <c r="C11" s="8">
        <v>7</v>
      </c>
      <c r="D11" s="9">
        <v>950</v>
      </c>
      <c r="E11" s="22">
        <v>488.03779999999995</v>
      </c>
    </row>
    <row r="15" spans="1:5" x14ac:dyDescent="0.3">
      <c r="B15" s="39" t="s">
        <v>204</v>
      </c>
    </row>
    <row r="17" spans="2:23" ht="28.8" x14ac:dyDescent="0.3">
      <c r="B17" s="33" t="s">
        <v>169</v>
      </c>
      <c r="C17" s="33" t="s">
        <v>34</v>
      </c>
      <c r="D17" s="33" t="s">
        <v>205</v>
      </c>
      <c r="E17" s="33" t="s">
        <v>13</v>
      </c>
    </row>
    <row r="18" spans="2:23" x14ac:dyDescent="0.3">
      <c r="B18" s="7" t="s">
        <v>170</v>
      </c>
      <c r="C18" s="78">
        <v>161</v>
      </c>
      <c r="D18" s="9">
        <v>1201</v>
      </c>
      <c r="E18" s="22">
        <v>309.89499583680265</v>
      </c>
      <c r="F18" s="76"/>
      <c r="G18" s="77"/>
      <c r="H18" s="76"/>
    </row>
    <row r="19" spans="2:23" x14ac:dyDescent="0.3">
      <c r="B19" s="7" t="s">
        <v>185</v>
      </c>
      <c r="C19" s="78">
        <v>92</v>
      </c>
      <c r="D19" s="9">
        <v>7442</v>
      </c>
      <c r="E19" s="22">
        <v>370.00775732330004</v>
      </c>
    </row>
    <row r="20" spans="2:23" x14ac:dyDescent="0.3">
      <c r="B20" s="7" t="s">
        <v>184</v>
      </c>
      <c r="C20" s="78">
        <v>15</v>
      </c>
      <c r="D20" s="9">
        <v>4902</v>
      </c>
      <c r="E20" s="22">
        <v>410.85000000000008</v>
      </c>
    </row>
    <row r="21" spans="2:23" x14ac:dyDescent="0.3">
      <c r="B21" s="7" t="s">
        <v>171</v>
      </c>
      <c r="C21" s="78">
        <v>7</v>
      </c>
      <c r="D21" s="9">
        <v>19950</v>
      </c>
      <c r="E21" s="22">
        <v>499.44463358396069</v>
      </c>
      <c r="G21" s="41"/>
      <c r="H21" s="41"/>
    </row>
    <row r="25" spans="2:23" x14ac:dyDescent="0.3">
      <c r="B25" s="39" t="s">
        <v>225</v>
      </c>
    </row>
    <row r="27" spans="2:23" x14ac:dyDescent="0.3">
      <c r="B27" s="142" t="s">
        <v>169</v>
      </c>
      <c r="C27" s="144" t="s">
        <v>227</v>
      </c>
      <c r="D27" s="145"/>
      <c r="E27" s="146"/>
      <c r="F27" s="144" t="s">
        <v>206</v>
      </c>
      <c r="G27" s="145"/>
      <c r="H27" s="146"/>
      <c r="I27" s="85" t="s">
        <v>202</v>
      </c>
      <c r="J27" s="86"/>
      <c r="K27" s="87"/>
      <c r="L27" s="85" t="s">
        <v>186</v>
      </c>
      <c r="M27" s="86"/>
      <c r="N27" s="87"/>
      <c r="O27" s="85" t="s">
        <v>177</v>
      </c>
      <c r="P27" s="86"/>
      <c r="Q27" s="87"/>
      <c r="R27" s="85" t="s">
        <v>178</v>
      </c>
      <c r="S27" s="86"/>
      <c r="T27" s="87"/>
      <c r="U27" s="85" t="s">
        <v>179</v>
      </c>
      <c r="V27" s="86"/>
      <c r="W27" s="87"/>
    </row>
    <row r="28" spans="2:23" x14ac:dyDescent="0.3">
      <c r="B28" s="143"/>
      <c r="C28" s="35" t="s">
        <v>180</v>
      </c>
      <c r="D28" s="35" t="s">
        <v>181</v>
      </c>
      <c r="E28" s="35" t="s">
        <v>182</v>
      </c>
      <c r="F28" s="35" t="s">
        <v>180</v>
      </c>
      <c r="G28" s="35" t="s">
        <v>181</v>
      </c>
      <c r="H28" s="35" t="s">
        <v>182</v>
      </c>
      <c r="I28" s="35" t="s">
        <v>180</v>
      </c>
      <c r="J28" s="35" t="s">
        <v>181</v>
      </c>
      <c r="K28" s="35" t="s">
        <v>182</v>
      </c>
      <c r="L28" s="35" t="s">
        <v>180</v>
      </c>
      <c r="M28" s="35" t="s">
        <v>181</v>
      </c>
      <c r="N28" s="35" t="s">
        <v>182</v>
      </c>
      <c r="O28" s="35" t="s">
        <v>180</v>
      </c>
      <c r="P28" s="35" t="s">
        <v>181</v>
      </c>
      <c r="Q28" s="35" t="s">
        <v>182</v>
      </c>
      <c r="R28" s="35" t="s">
        <v>180</v>
      </c>
      <c r="S28" s="35" t="s">
        <v>181</v>
      </c>
      <c r="T28" s="35" t="s">
        <v>182</v>
      </c>
      <c r="U28" s="35" t="s">
        <v>180</v>
      </c>
      <c r="V28" s="35" t="s">
        <v>181</v>
      </c>
      <c r="W28" s="35" t="s">
        <v>182</v>
      </c>
    </row>
    <row r="29" spans="2:23" x14ac:dyDescent="0.3">
      <c r="B29" s="7" t="s">
        <v>170</v>
      </c>
      <c r="C29" s="78">
        <v>161</v>
      </c>
      <c r="D29" s="9">
        <v>1123</v>
      </c>
      <c r="E29" s="22">
        <v>307.71528940338374</v>
      </c>
      <c r="F29" s="78">
        <v>157</v>
      </c>
      <c r="G29" s="9">
        <v>1093</v>
      </c>
      <c r="H29" s="22">
        <v>299.20609332113446</v>
      </c>
      <c r="I29" s="78">
        <v>156</v>
      </c>
      <c r="J29" s="79">
        <v>968</v>
      </c>
      <c r="K29" s="22">
        <v>293.22974173553729</v>
      </c>
      <c r="L29" s="78">
        <v>142</v>
      </c>
      <c r="M29" s="79">
        <v>841</v>
      </c>
      <c r="N29" s="22">
        <v>289.56922711058269</v>
      </c>
      <c r="O29" s="78">
        <v>129</v>
      </c>
      <c r="P29" s="79">
        <v>699</v>
      </c>
      <c r="Q29" s="22">
        <v>274.59690987124463</v>
      </c>
      <c r="R29" s="78">
        <v>119</v>
      </c>
      <c r="S29" s="79">
        <v>623</v>
      </c>
      <c r="T29" s="22">
        <v>270.81142857142856</v>
      </c>
      <c r="U29" s="78">
        <v>98</v>
      </c>
      <c r="V29" s="79">
        <v>359</v>
      </c>
      <c r="W29" s="22">
        <v>275.34529247910865</v>
      </c>
    </row>
    <row r="30" spans="2:23" x14ac:dyDescent="0.3">
      <c r="B30" s="7" t="s">
        <v>185</v>
      </c>
      <c r="C30" s="78">
        <v>92</v>
      </c>
      <c r="D30" s="9">
        <v>6949</v>
      </c>
      <c r="E30" s="22">
        <v>361.85076269966902</v>
      </c>
      <c r="F30" s="78">
        <v>94</v>
      </c>
      <c r="G30" s="9">
        <v>7286</v>
      </c>
      <c r="H30" s="22">
        <v>350.74618034586899</v>
      </c>
      <c r="I30" s="78">
        <v>93</v>
      </c>
      <c r="J30" s="79">
        <v>6948</v>
      </c>
      <c r="K30" s="22">
        <v>333.03628957973507</v>
      </c>
      <c r="L30" s="78">
        <v>98</v>
      </c>
      <c r="M30" s="79">
        <v>6161</v>
      </c>
      <c r="N30" s="22">
        <v>326.79386787859113</v>
      </c>
      <c r="O30" s="78">
        <v>98</v>
      </c>
      <c r="P30" s="79">
        <v>5369</v>
      </c>
      <c r="Q30" s="22">
        <v>319.32124417954924</v>
      </c>
      <c r="R30" s="78">
        <v>98</v>
      </c>
      <c r="S30" s="79">
        <v>5027</v>
      </c>
      <c r="T30" s="22">
        <v>313.31880644519595</v>
      </c>
      <c r="U30" s="78">
        <v>95</v>
      </c>
      <c r="V30" s="79">
        <v>3289</v>
      </c>
      <c r="W30" s="22">
        <v>314.04874733961691</v>
      </c>
    </row>
    <row r="31" spans="2:23" x14ac:dyDescent="0.3">
      <c r="B31" s="7" t="s">
        <v>184</v>
      </c>
      <c r="C31" s="78">
        <v>15</v>
      </c>
      <c r="D31" s="9">
        <v>4607</v>
      </c>
      <c r="E31" s="22">
        <v>403.0508508790972</v>
      </c>
      <c r="F31" s="78">
        <v>15</v>
      </c>
      <c r="G31" s="9">
        <v>4881</v>
      </c>
      <c r="H31" s="22">
        <v>390.31209178447057</v>
      </c>
      <c r="I31" s="78">
        <v>15</v>
      </c>
      <c r="J31" s="79">
        <v>5022</v>
      </c>
      <c r="K31" s="22">
        <v>372.74555356431711</v>
      </c>
      <c r="L31" s="78">
        <v>15</v>
      </c>
      <c r="M31" s="79">
        <v>4701</v>
      </c>
      <c r="N31" s="22">
        <v>357.836381620932</v>
      </c>
      <c r="O31" s="78">
        <v>15</v>
      </c>
      <c r="P31" s="79">
        <v>4257</v>
      </c>
      <c r="Q31" s="22">
        <v>351.17805261921546</v>
      </c>
      <c r="R31" s="78">
        <v>15</v>
      </c>
      <c r="S31" s="79">
        <v>4086</v>
      </c>
      <c r="T31" s="22">
        <v>346.34538179148308</v>
      </c>
      <c r="U31" s="78">
        <v>15</v>
      </c>
      <c r="V31" s="79">
        <v>2946</v>
      </c>
      <c r="W31" s="22">
        <v>344.34871690427696</v>
      </c>
    </row>
    <row r="32" spans="2:23" x14ac:dyDescent="0.3">
      <c r="B32" s="7" t="s">
        <v>171</v>
      </c>
      <c r="C32" s="78">
        <v>7</v>
      </c>
      <c r="D32" s="9">
        <v>17799</v>
      </c>
      <c r="E32" s="22">
        <v>486.20461318051599</v>
      </c>
      <c r="F32" s="78">
        <v>7</v>
      </c>
      <c r="G32" s="9">
        <v>19388</v>
      </c>
      <c r="H32" s="22">
        <v>463.82281308025597</v>
      </c>
      <c r="I32" s="78">
        <v>7</v>
      </c>
      <c r="J32" s="79">
        <v>18608</v>
      </c>
      <c r="K32" s="22">
        <v>442.58272087274366</v>
      </c>
      <c r="L32" s="78">
        <v>7</v>
      </c>
      <c r="M32" s="79">
        <v>17809</v>
      </c>
      <c r="N32" s="22">
        <v>417.16161922407474</v>
      </c>
      <c r="O32" s="78">
        <v>7</v>
      </c>
      <c r="P32" s="79">
        <v>16286</v>
      </c>
      <c r="Q32" s="22">
        <v>400.22395001842096</v>
      </c>
      <c r="R32" s="78">
        <v>7</v>
      </c>
      <c r="S32" s="79">
        <v>15875</v>
      </c>
      <c r="T32" s="22">
        <v>386.8373007874016</v>
      </c>
      <c r="U32" s="78">
        <v>7</v>
      </c>
      <c r="V32" s="79">
        <v>11862</v>
      </c>
      <c r="W32" s="22">
        <v>386.23239588602274</v>
      </c>
    </row>
    <row r="34" spans="2:23" x14ac:dyDescent="0.3">
      <c r="B34" s="38" t="s">
        <v>207</v>
      </c>
    </row>
    <row r="37" spans="2:23" x14ac:dyDescent="0.3">
      <c r="B37" s="148"/>
      <c r="C37" s="147"/>
      <c r="D37" s="147"/>
      <c r="E37" s="147"/>
      <c r="F37" s="147"/>
      <c r="G37" s="147"/>
      <c r="H37" s="147"/>
      <c r="I37" s="147"/>
      <c r="J37" s="147"/>
      <c r="K37" s="147"/>
      <c r="L37" s="147"/>
      <c r="M37" s="147"/>
      <c r="N37" s="147"/>
      <c r="O37" s="147"/>
      <c r="P37" s="147"/>
      <c r="Q37" s="147"/>
      <c r="R37" s="147"/>
      <c r="S37" s="147"/>
      <c r="T37" s="147"/>
      <c r="U37" s="147"/>
      <c r="V37" s="147"/>
      <c r="W37" s="147"/>
    </row>
    <row r="38" spans="2:23" x14ac:dyDescent="0.3">
      <c r="B38" s="148"/>
      <c r="C38" s="106"/>
      <c r="D38" s="106"/>
      <c r="E38" s="106"/>
      <c r="F38" s="106"/>
      <c r="G38" s="106"/>
      <c r="H38" s="106"/>
      <c r="I38" s="106"/>
      <c r="J38" s="106"/>
      <c r="K38" s="106"/>
      <c r="L38" s="106"/>
      <c r="M38" s="106"/>
      <c r="N38" s="106"/>
      <c r="O38" s="106"/>
      <c r="P38" s="106"/>
      <c r="Q38" s="106"/>
      <c r="R38" s="106"/>
      <c r="S38" s="106"/>
      <c r="T38" s="106"/>
      <c r="U38" s="106"/>
      <c r="V38" s="106"/>
      <c r="W38" s="106"/>
    </row>
    <row r="39" spans="2:23" x14ac:dyDescent="0.3">
      <c r="B39" s="107"/>
      <c r="C39" s="108"/>
      <c r="D39" s="47"/>
      <c r="E39" s="109"/>
      <c r="F39" s="108"/>
      <c r="G39" s="47"/>
      <c r="H39" s="109"/>
      <c r="I39" s="108"/>
      <c r="J39" s="110"/>
      <c r="K39" s="109"/>
      <c r="L39" s="108"/>
      <c r="M39" s="110"/>
      <c r="N39" s="109"/>
      <c r="O39" s="108"/>
      <c r="P39" s="110"/>
      <c r="Q39" s="109"/>
      <c r="R39" s="108"/>
      <c r="S39" s="110"/>
      <c r="T39" s="109"/>
      <c r="U39" s="108"/>
      <c r="V39" s="110"/>
      <c r="W39" s="109"/>
    </row>
    <row r="40" spans="2:23" x14ac:dyDescent="0.3">
      <c r="B40" s="107"/>
      <c r="C40" s="108"/>
      <c r="D40" s="47"/>
      <c r="E40" s="109"/>
      <c r="F40" s="108"/>
      <c r="G40" s="47"/>
      <c r="H40" s="109"/>
      <c r="I40" s="108"/>
      <c r="J40" s="110"/>
      <c r="K40" s="109"/>
      <c r="L40" s="108"/>
      <c r="M40" s="110"/>
      <c r="N40" s="109"/>
      <c r="O40" s="108"/>
      <c r="P40" s="110"/>
      <c r="Q40" s="109"/>
      <c r="R40" s="108"/>
      <c r="S40" s="110"/>
      <c r="T40" s="109"/>
      <c r="U40" s="108"/>
      <c r="V40" s="110"/>
      <c r="W40" s="109"/>
    </row>
    <row r="41" spans="2:23" x14ac:dyDescent="0.3">
      <c r="B41" s="107"/>
      <c r="C41" s="108"/>
      <c r="D41" s="47"/>
      <c r="E41" s="109"/>
      <c r="F41" s="108"/>
      <c r="G41" s="47"/>
      <c r="H41" s="109"/>
      <c r="I41" s="108"/>
      <c r="J41" s="110"/>
      <c r="K41" s="109"/>
      <c r="L41" s="108"/>
      <c r="M41" s="110"/>
      <c r="N41" s="109"/>
      <c r="O41" s="108"/>
      <c r="P41" s="110"/>
      <c r="Q41" s="109"/>
      <c r="R41" s="108"/>
      <c r="S41" s="110"/>
      <c r="T41" s="109"/>
      <c r="U41" s="108"/>
      <c r="V41" s="110"/>
      <c r="W41" s="109"/>
    </row>
    <row r="42" spans="2:23" x14ac:dyDescent="0.3">
      <c r="B42" s="107"/>
      <c r="C42" s="108"/>
      <c r="D42" s="47"/>
      <c r="E42" s="109"/>
      <c r="F42" s="108"/>
      <c r="G42" s="47"/>
      <c r="H42" s="109"/>
      <c r="I42" s="108"/>
      <c r="J42" s="110"/>
      <c r="K42" s="109"/>
      <c r="L42" s="108"/>
      <c r="M42" s="110"/>
      <c r="N42" s="109"/>
      <c r="O42" s="108"/>
      <c r="P42" s="110"/>
      <c r="Q42" s="109"/>
      <c r="R42" s="108"/>
      <c r="S42" s="110"/>
      <c r="T42" s="109"/>
      <c r="U42" s="108"/>
      <c r="V42" s="110"/>
      <c r="W42" s="109"/>
    </row>
  </sheetData>
  <mergeCells count="11">
    <mergeCell ref="B27:B28"/>
    <mergeCell ref="C27:E27"/>
    <mergeCell ref="F27:H27"/>
    <mergeCell ref="U37:W37"/>
    <mergeCell ref="C37:E37"/>
    <mergeCell ref="B37:B38"/>
    <mergeCell ref="F37:H37"/>
    <mergeCell ref="I37:K37"/>
    <mergeCell ref="L37:N37"/>
    <mergeCell ref="O37:Q37"/>
    <mergeCell ref="R37:T37"/>
  </mergeCells>
  <pageMargins left="0.7" right="0.7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Indice</vt:lpstr>
      <vt:lpstr>Por mes de deposito</vt:lpstr>
      <vt:lpstr>Por data de contrato</vt:lpstr>
      <vt:lpstr>Grandes concellos</vt:lpstr>
      <vt:lpstr>Tamaño do concello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user09</dc:creator>
  <cp:lastModifiedBy>P1807</cp:lastModifiedBy>
  <cp:revision>4</cp:revision>
  <cp:lastPrinted>2018-06-12T09:40:13Z</cp:lastPrinted>
  <dcterms:created xsi:type="dcterms:W3CDTF">2018-05-24T15:30:15Z</dcterms:created>
  <dcterms:modified xsi:type="dcterms:W3CDTF">2022-02-08T12:19:09Z</dcterms:modified>
  <dc:language>gl-ES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